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f-my.sharepoint.com/personal/sposter_redf_org/Documents/1. LA County Skill Up Documents/"/>
    </mc:Choice>
  </mc:AlternateContent>
  <xr:revisionPtr revIDLastSave="221" documentId="8_{78712264-0BA0-4F66-B1F1-98F4C42ECB38}" xr6:coauthVersionLast="47" xr6:coauthVersionMax="47" xr10:uidLastSave="{DB8E9DBE-EA69-4776-A5E5-15A58EE1378F}"/>
  <bookViews>
    <workbookView minimized="1" xWindow="2292" yWindow="1308" windowWidth="17280" windowHeight="8832" activeTab="1" xr2:uid="{80F54E61-D478-4465-886E-1B001F553AB0}"/>
  </bookViews>
  <sheets>
    <sheet name="Annual Budget Estimates" sheetId="1" r:id="rId1"/>
    <sheet name="Monthly Breakdow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17" i="2"/>
  <c r="B9" i="2"/>
  <c r="B10" i="2"/>
  <c r="B11" i="2" s="1"/>
  <c r="B7" i="2"/>
  <c r="B18" i="2" l="1"/>
  <c r="B19" i="2" s="1"/>
  <c r="B9" i="1"/>
  <c r="B10" i="1" s="1"/>
  <c r="B7" i="1"/>
  <c r="B15" i="1"/>
  <c r="B16" i="1" s="1"/>
  <c r="B18" i="1" s="1"/>
  <c r="B19" i="1" l="1"/>
  <c r="B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Poster</author>
    <author>Susan O'Callaghan</author>
  </authors>
  <commentList>
    <comment ref="B6" authorId="0" shapeId="0" xr:uid="{F05BCEC1-E5CC-4F6D-8AB0-691DEB9BD027}">
      <text>
        <r>
          <rPr>
            <b/>
            <sz val="11"/>
            <color indexed="81"/>
            <rFont val="Aptos"/>
            <family val="2"/>
          </rPr>
          <t>Samantha Poster:</t>
        </r>
        <r>
          <rPr>
            <sz val="11"/>
            <color indexed="81"/>
            <rFont val="Aptos"/>
            <family val="2"/>
          </rPr>
          <t xml:space="preserve">
Remove non-E&amp;T eligible tasks or federal allocations</t>
        </r>
      </text>
    </comment>
    <comment ref="B10" authorId="0" shapeId="0" xr:uid="{9B59A55B-55A2-43A5-A611-91CF33F3127A}">
      <text>
        <r>
          <rPr>
            <b/>
            <sz val="11"/>
            <color indexed="81"/>
            <rFont val="Aptos"/>
            <family val="2"/>
          </rPr>
          <t>Samantha Poster:</t>
        </r>
        <r>
          <rPr>
            <sz val="11"/>
            <color indexed="81"/>
            <rFont val="Aptos"/>
            <family val="2"/>
          </rPr>
          <t xml:space="preserve">
This is your total eligible salary before cost allocating </t>
        </r>
      </text>
    </comment>
    <comment ref="A11" authorId="0" shapeId="0" xr:uid="{48E57485-58C4-4E40-A8C7-736D0408E569}">
      <text>
        <r>
          <rPr>
            <b/>
            <sz val="11"/>
            <color indexed="81"/>
            <rFont val="Aptos"/>
            <family val="2"/>
          </rPr>
          <t>Samantha Poster:</t>
        </r>
        <r>
          <rPr>
            <sz val="11"/>
            <color indexed="81"/>
            <rFont val="Aptos"/>
            <family val="2"/>
          </rPr>
          <t xml:space="preserve">
This is what an estimated case load looks like for this position</t>
        </r>
      </text>
    </comment>
    <comment ref="B18" authorId="1" shapeId="0" xr:uid="{2B8167BE-1F32-4054-8531-4C8A059BCC1D}">
      <text>
        <r>
          <rPr>
            <b/>
            <sz val="11"/>
            <color indexed="81"/>
            <rFont val="Aptos"/>
            <family val="2"/>
          </rPr>
          <t>Susan O'Callaghan:</t>
        </r>
        <r>
          <rPr>
            <sz val="11"/>
            <color indexed="81"/>
            <rFont val="Aptos"/>
            <family val="2"/>
          </rPr>
          <t xml:space="preserve">
This is the amount that you would put in your SNAP E&amp;T budget for this position</t>
        </r>
      </text>
    </comment>
    <comment ref="B19" authorId="1" shapeId="0" xr:uid="{D33D338C-3C44-4692-BA2A-299E7F6D9E11}">
      <text>
        <r>
          <rPr>
            <b/>
            <sz val="11"/>
            <color indexed="81"/>
            <rFont val="Aptos"/>
            <family val="2"/>
          </rPr>
          <t>Susan O'Callaghan:</t>
        </r>
        <r>
          <rPr>
            <sz val="11"/>
            <color indexed="81"/>
            <rFont val="Aptos"/>
            <family val="2"/>
          </rPr>
          <t xml:space="preserve">
This would be the %FTE that you would indicate in your SNAP E&amp;T Budget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Poster</author>
    <author>Susan O'Callaghan</author>
  </authors>
  <commentList>
    <comment ref="B6" authorId="0" shapeId="0" xr:uid="{85BE0A32-5428-4302-848D-53FF10C0494F}">
      <text>
        <r>
          <rPr>
            <b/>
            <sz val="11"/>
            <color indexed="81"/>
            <rFont val="Aptos"/>
            <family val="2"/>
          </rPr>
          <t>Samantha Poster:</t>
        </r>
        <r>
          <rPr>
            <sz val="11"/>
            <color indexed="81"/>
            <rFont val="Aptos"/>
            <family val="2"/>
          </rPr>
          <t xml:space="preserve">
Remove non-E&amp;T eligible tasks or federal allocations</t>
        </r>
      </text>
    </comment>
    <comment ref="B11" authorId="0" shapeId="0" xr:uid="{A50332A3-3ADC-4115-A209-3E37FDAA6B72}">
      <text>
        <r>
          <rPr>
            <b/>
            <sz val="11"/>
            <color indexed="81"/>
            <rFont val="Aptos"/>
            <family val="2"/>
          </rPr>
          <t>Samantha Poster:</t>
        </r>
        <r>
          <rPr>
            <sz val="11"/>
            <color indexed="81"/>
            <rFont val="Aptos"/>
            <family val="2"/>
          </rPr>
          <t xml:space="preserve">
Eligible % of FTE before cost allocation</t>
        </r>
      </text>
    </comment>
    <comment ref="B17" authorId="0" shapeId="0" xr:uid="{BD9D28E6-5A72-4F9A-B076-A02999F1210B}">
      <text>
        <r>
          <rPr>
            <b/>
            <sz val="11"/>
            <color indexed="81"/>
            <rFont val="Aptos"/>
            <family val="2"/>
          </rPr>
          <t>Samantha Poster:</t>
        </r>
        <r>
          <rPr>
            <sz val="11"/>
            <color indexed="81"/>
            <rFont val="Aptos"/>
            <family val="2"/>
          </rPr>
          <t xml:space="preserve">
This number changes every month based on participant participation</t>
        </r>
      </text>
    </comment>
    <comment ref="B18" authorId="1" shapeId="0" xr:uid="{E228FFB4-79D5-4FA2-A484-64A2B7BA843D}">
      <text>
        <r>
          <rPr>
            <b/>
            <sz val="11"/>
            <color indexed="81"/>
            <rFont val="Aptos"/>
            <family val="2"/>
          </rPr>
          <t xml:space="preserve">Samantha Poster: </t>
        </r>
        <r>
          <rPr>
            <sz val="11"/>
            <color indexed="81"/>
            <rFont val="Aptos"/>
            <family val="2"/>
          </rPr>
          <t xml:space="preserve">You'd put this on your invoice </t>
        </r>
      </text>
    </comment>
    <comment ref="B19" authorId="0" shapeId="0" xr:uid="{C75F559D-005E-4CBE-A75A-8D0C25DFDD03}">
      <text>
        <r>
          <rPr>
            <b/>
            <sz val="11"/>
            <color indexed="81"/>
            <rFont val="Aptos"/>
            <family val="2"/>
          </rPr>
          <t>Samantha Poster:</t>
        </r>
        <r>
          <rPr>
            <sz val="11"/>
            <color indexed="81"/>
            <rFont val="Aptos"/>
            <family val="2"/>
          </rPr>
          <t xml:space="preserve">
This is what your reimbursement would be for this staff, this month </t>
        </r>
      </text>
    </comment>
  </commentList>
</comments>
</file>

<file path=xl/sharedStrings.xml><?xml version="1.0" encoding="utf-8"?>
<sst xmlns="http://schemas.openxmlformats.org/spreadsheetml/2006/main" count="40" uniqueCount="32">
  <si>
    <t>Perecentage FTE</t>
  </si>
  <si>
    <t>Employment Coaching</t>
  </si>
  <si>
    <t>Job Search</t>
  </si>
  <si>
    <t>Job Development</t>
  </si>
  <si>
    <t>Health &amp; Wellness</t>
  </si>
  <si>
    <t>TOTAL FTE</t>
  </si>
  <si>
    <t>E&amp;T Percentage</t>
  </si>
  <si>
    <t>E&amp;T Salary</t>
  </si>
  <si>
    <t>TANF</t>
  </si>
  <si>
    <t>Not SNAP</t>
  </si>
  <si>
    <t>SNAP E&amp;T eligible</t>
  </si>
  <si>
    <t>Cost Allocation %</t>
  </si>
  <si>
    <t>%FTE For SNAP E&amp;T Budget</t>
  </si>
  <si>
    <t xml:space="preserve">Job Tasks </t>
  </si>
  <si>
    <t>Not allowed: Health &amp; Wellness</t>
  </si>
  <si>
    <t>Total Salary</t>
  </si>
  <si>
    <t>E&amp;T Eligible Salary</t>
  </si>
  <si>
    <t>Cost Allocation Estimate</t>
  </si>
  <si>
    <t>Total annual billable salary</t>
  </si>
  <si>
    <t>E&amp;T Eligible Percentage</t>
  </si>
  <si>
    <t>Annual Salary</t>
  </si>
  <si>
    <t>E&amp;T Monthly Salary</t>
  </si>
  <si>
    <t xml:space="preserve">Cost Allocation- monthly </t>
  </si>
  <si>
    <t>Total Participants served by staff</t>
  </si>
  <si>
    <t>SNAP E&amp;T eligible, confirmed enrolled</t>
  </si>
  <si>
    <t>Total monthly billable salary</t>
  </si>
  <si>
    <t>Invoice Reimbursement (45%)</t>
  </si>
  <si>
    <t xml:space="preserve">Eligible % of caseload </t>
  </si>
  <si>
    <t>Job Description Tasks</t>
  </si>
  <si>
    <t>Annual Budget: Employment Coach</t>
  </si>
  <si>
    <t>Potential Reimbursement</t>
  </si>
  <si>
    <t>Monthly Invoice: Employment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</si>
</sst>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sz val="11"/>
      <color theme="1"/>
      <name val="Aptos"/>
      <family val="2"/>
    </font>
    <font>
      <sz val="12"/>
      <color theme="1"/>
      <name val="Aptos"/>
      <family val="2"/>
    </font>
    <font>
      <strike/>
      <sz val="12"/>
      <color rgb="FFFF0000"/>
      <name val="Aptos"/>
      <family val="2"/>
    </font>
    <font>
      <sz val="12"/>
      <color rgb="FFFF0000"/>
      <name val="Aptos"/>
      <family val="2"/>
    </font>
    <font>
      <b/>
      <sz val="11"/>
      <color indexed="81"/>
      <name val="Aptos"/>
      <family val="2"/>
    </font>
    <font>
      <sz val="11"/>
      <color indexed="81"/>
      <name val="Aptos"/>
      <family val="2"/>
    </font>
    <font>
      <b/>
      <sz val="12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9" fontId="0" fillId="0" borderId="0" xfId="2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/>
    <xf numFmtId="0" fontId="5" fillId="0" borderId="1" xfId="0" applyFont="1" applyBorder="1"/>
    <xf numFmtId="0" fontId="5" fillId="0" borderId="2" xfId="0" applyFont="1" applyBorder="1"/>
    <xf numFmtId="9" fontId="5" fillId="0" borderId="1" xfId="2" applyFont="1" applyFill="1" applyBorder="1" applyAlignment="1">
      <alignment horizontal="right"/>
    </xf>
    <xf numFmtId="0" fontId="10" fillId="0" borderId="0" xfId="0" applyFont="1" applyAlignment="1">
      <alignment vertical="center"/>
    </xf>
    <xf numFmtId="165" fontId="5" fillId="0" borderId="2" xfId="1" applyNumberFormat="1" applyFont="1" applyFill="1" applyBorder="1"/>
    <xf numFmtId="165" fontId="3" fillId="0" borderId="1" xfId="0" applyNumberFormat="1" applyFont="1" applyBorder="1"/>
    <xf numFmtId="165" fontId="3" fillId="0" borderId="0" xfId="0" applyNumberFormat="1" applyFont="1"/>
    <xf numFmtId="9" fontId="5" fillId="0" borderId="0" xfId="2" applyFont="1" applyFill="1" applyBorder="1"/>
    <xf numFmtId="9" fontId="7" fillId="0" borderId="0" xfId="2" applyFont="1" applyFill="1" applyBorder="1"/>
    <xf numFmtId="9" fontId="5" fillId="0" borderId="0" xfId="2" applyFont="1"/>
    <xf numFmtId="0" fontId="6" fillId="0" borderId="0" xfId="0" applyFont="1" applyAlignment="1">
      <alignment wrapText="1"/>
    </xf>
    <xf numFmtId="0" fontId="10" fillId="0" borderId="1" xfId="0" applyFont="1" applyBorder="1"/>
    <xf numFmtId="165" fontId="5" fillId="0" borderId="0" xfId="1" applyNumberFormat="1" applyFont="1" applyFill="1" applyBorder="1"/>
    <xf numFmtId="165" fontId="5" fillId="0" borderId="0" xfId="0" applyNumberFormat="1" applyFont="1"/>
    <xf numFmtId="165" fontId="3" fillId="0" borderId="1" xfId="1" applyNumberFormat="1" applyFont="1" applyFill="1" applyBorder="1"/>
    <xf numFmtId="0" fontId="10" fillId="0" borderId="0" xfId="0" applyFont="1"/>
    <xf numFmtId="164" fontId="3" fillId="0" borderId="0" xfId="1" applyNumberFormat="1" applyFont="1"/>
    <xf numFmtId="164" fontId="3" fillId="0" borderId="1" xfId="1" applyNumberFormat="1" applyFont="1" applyBorder="1"/>
    <xf numFmtId="9" fontId="3" fillId="0" borderId="0" xfId="2" applyFont="1" applyFill="1" applyBorder="1"/>
    <xf numFmtId="165" fontId="5" fillId="0" borderId="1" xfId="0" applyNumberFormat="1" applyFont="1" applyBorder="1"/>
    <xf numFmtId="0" fontId="3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D5F7-3DA7-48F8-B45C-2AE213C20889}">
  <dimension ref="A1:I20"/>
  <sheetViews>
    <sheetView zoomScaleNormal="100" workbookViewId="0">
      <selection activeCell="G4" sqref="G4"/>
    </sheetView>
  </sheetViews>
  <sheetFormatPr defaultRowHeight="15.6" x14ac:dyDescent="0.3"/>
  <cols>
    <col min="1" max="1" width="45.21875" style="4" customWidth="1"/>
    <col min="2" max="2" width="20.6640625" style="4" bestFit="1" customWidth="1"/>
  </cols>
  <sheetData>
    <row r="1" spans="1:9" ht="33.6" customHeight="1" x14ac:dyDescent="0.3">
      <c r="A1" s="29" t="s">
        <v>29</v>
      </c>
      <c r="B1" s="29"/>
    </row>
    <row r="2" spans="1:9" s="2" customFormat="1" x14ac:dyDescent="0.3">
      <c r="A2" s="5" t="s">
        <v>13</v>
      </c>
      <c r="B2" s="5" t="s">
        <v>0</v>
      </c>
    </row>
    <row r="3" spans="1:9" x14ac:dyDescent="0.3">
      <c r="A3" s="4" t="s">
        <v>1</v>
      </c>
      <c r="B3" s="16">
        <v>0.25</v>
      </c>
    </row>
    <row r="4" spans="1:9" x14ac:dyDescent="0.3">
      <c r="A4" s="4" t="s">
        <v>2</v>
      </c>
      <c r="B4" s="16">
        <v>0.25</v>
      </c>
    </row>
    <row r="5" spans="1:9" x14ac:dyDescent="0.3">
      <c r="A5" s="4" t="s">
        <v>3</v>
      </c>
      <c r="B5" s="16">
        <v>0.25</v>
      </c>
    </row>
    <row r="6" spans="1:9" x14ac:dyDescent="0.3">
      <c r="A6" s="6" t="s">
        <v>14</v>
      </c>
      <c r="B6" s="17">
        <v>0.25</v>
      </c>
    </row>
    <row r="7" spans="1:9" x14ac:dyDescent="0.3">
      <c r="A7" s="8" t="s">
        <v>5</v>
      </c>
      <c r="B7" s="9">
        <f>SUM(B3:B6)</f>
        <v>1</v>
      </c>
    </row>
    <row r="8" spans="1:9" x14ac:dyDescent="0.3">
      <c r="A8" s="10" t="s">
        <v>15</v>
      </c>
      <c r="B8" s="13">
        <v>60000</v>
      </c>
    </row>
    <row r="9" spans="1:9" x14ac:dyDescent="0.3">
      <c r="A9" s="4" t="s">
        <v>19</v>
      </c>
      <c r="B9" s="16">
        <f>SUM(B3:B5)</f>
        <v>0.75</v>
      </c>
    </row>
    <row r="10" spans="1:9" x14ac:dyDescent="0.3">
      <c r="A10" s="8" t="s">
        <v>16</v>
      </c>
      <c r="B10" s="14">
        <f>B8*B9</f>
        <v>45000</v>
      </c>
    </row>
    <row r="11" spans="1:9" x14ac:dyDescent="0.3">
      <c r="A11" s="5" t="s">
        <v>17</v>
      </c>
      <c r="B11" s="5"/>
    </row>
    <row r="12" spans="1:9" x14ac:dyDescent="0.3">
      <c r="A12" s="4" t="s">
        <v>23</v>
      </c>
      <c r="B12" s="4">
        <v>100</v>
      </c>
      <c r="I12" s="1"/>
    </row>
    <row r="13" spans="1:9" x14ac:dyDescent="0.3">
      <c r="A13" s="7" t="s">
        <v>8</v>
      </c>
      <c r="B13" s="7">
        <v>15</v>
      </c>
    </row>
    <row r="14" spans="1:9" x14ac:dyDescent="0.3">
      <c r="A14" s="7" t="s">
        <v>9</v>
      </c>
      <c r="B14" s="7">
        <v>25</v>
      </c>
    </row>
    <row r="15" spans="1:9" x14ac:dyDescent="0.3">
      <c r="A15" s="4" t="s">
        <v>10</v>
      </c>
      <c r="B15" s="4">
        <f>B12-B13-B14</f>
        <v>60</v>
      </c>
    </row>
    <row r="16" spans="1:9" x14ac:dyDescent="0.3">
      <c r="A16" s="9" t="s">
        <v>11</v>
      </c>
      <c r="B16" s="11">
        <f>B15/B12</f>
        <v>0.6</v>
      </c>
    </row>
    <row r="18" spans="1:2" x14ac:dyDescent="0.3">
      <c r="A18" s="5" t="s">
        <v>18</v>
      </c>
      <c r="B18" s="15">
        <f>B16*B10</f>
        <v>27000</v>
      </c>
    </row>
    <row r="19" spans="1:2" x14ac:dyDescent="0.3">
      <c r="A19" s="4" t="s">
        <v>12</v>
      </c>
      <c r="B19" s="27">
        <f>B18/B8</f>
        <v>0.45</v>
      </c>
    </row>
    <row r="20" spans="1:2" x14ac:dyDescent="0.3">
      <c r="A20" s="9" t="s">
        <v>30</v>
      </c>
      <c r="B20" s="28">
        <f>B18*B19</f>
        <v>12150</v>
      </c>
    </row>
  </sheetData>
  <mergeCells count="1">
    <mergeCell ref="A1:B1"/>
  </mergeCells>
  <pageMargins left="0.7" right="0.7" top="0.75" bottom="0.75" header="0.3" footer="0.3"/>
  <pageSetup orientation="portrait" horizontalDpi="4294967293" verticalDpi="0" r:id="rId1"/>
  <ignoredErrors>
    <ignoredError sqref="B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8AB3-815B-444E-AF19-AF4B94F95CF5}">
  <dimension ref="A1:B19"/>
  <sheetViews>
    <sheetView tabSelected="1" workbookViewId="0">
      <selection activeCell="A6" sqref="A6"/>
    </sheetView>
  </sheetViews>
  <sheetFormatPr defaultRowHeight="14.4" x14ac:dyDescent="0.3"/>
  <cols>
    <col min="1" max="1" width="45.33203125" style="3" customWidth="1"/>
    <col min="2" max="2" width="17.88671875" style="3" bestFit="1" customWidth="1"/>
  </cols>
  <sheetData>
    <row r="1" spans="1:2" ht="39.6" customHeight="1" x14ac:dyDescent="0.3">
      <c r="A1" s="29" t="s">
        <v>31</v>
      </c>
      <c r="B1" s="29"/>
    </row>
    <row r="2" spans="1:2" ht="15.6" x14ac:dyDescent="0.3">
      <c r="A2" s="12" t="s">
        <v>28</v>
      </c>
      <c r="B2" s="12" t="s">
        <v>0</v>
      </c>
    </row>
    <row r="3" spans="1:2" ht="15.6" x14ac:dyDescent="0.3">
      <c r="A3" s="4" t="s">
        <v>1</v>
      </c>
      <c r="B3" s="18">
        <v>0.25</v>
      </c>
    </row>
    <row r="4" spans="1:2" ht="15.6" x14ac:dyDescent="0.3">
      <c r="A4" s="4" t="s">
        <v>2</v>
      </c>
      <c r="B4" s="18">
        <v>0.25</v>
      </c>
    </row>
    <row r="5" spans="1:2" ht="15.6" x14ac:dyDescent="0.3">
      <c r="A5" s="4" t="s">
        <v>3</v>
      </c>
      <c r="B5" s="18">
        <v>0.25</v>
      </c>
    </row>
    <row r="6" spans="1:2" ht="15.6" x14ac:dyDescent="0.3">
      <c r="A6" s="19" t="s">
        <v>4</v>
      </c>
      <c r="B6" s="6">
        <v>0.25</v>
      </c>
    </row>
    <row r="7" spans="1:2" ht="15.6" x14ac:dyDescent="0.3">
      <c r="A7" s="20" t="s">
        <v>5</v>
      </c>
      <c r="B7" s="20">
        <f>SUM(B3:B6)</f>
        <v>1</v>
      </c>
    </row>
    <row r="8" spans="1:2" ht="15.6" x14ac:dyDescent="0.3">
      <c r="A8" s="4" t="s">
        <v>20</v>
      </c>
      <c r="B8" s="21">
        <v>60000</v>
      </c>
    </row>
    <row r="9" spans="1:2" ht="15.6" x14ac:dyDescent="0.3">
      <c r="A9" s="4" t="s">
        <v>6</v>
      </c>
      <c r="B9" s="18">
        <f>SUM(B3:B5)</f>
        <v>0.75</v>
      </c>
    </row>
    <row r="10" spans="1:2" ht="15.6" x14ac:dyDescent="0.3">
      <c r="A10" s="4" t="s">
        <v>7</v>
      </c>
      <c r="B10" s="22">
        <f>B8*B9</f>
        <v>45000</v>
      </c>
    </row>
    <row r="11" spans="1:2" ht="15.6" x14ac:dyDescent="0.3">
      <c r="A11" s="9" t="s">
        <v>21</v>
      </c>
      <c r="B11" s="23">
        <f>B10/12</f>
        <v>3750</v>
      </c>
    </row>
    <row r="12" spans="1:2" ht="15.6" x14ac:dyDescent="0.3">
      <c r="A12" s="24" t="s">
        <v>22</v>
      </c>
      <c r="B12" s="4"/>
    </row>
    <row r="13" spans="1:2" ht="15.6" x14ac:dyDescent="0.3">
      <c r="A13" s="4" t="s">
        <v>23</v>
      </c>
      <c r="B13" s="4">
        <v>100</v>
      </c>
    </row>
    <row r="14" spans="1:2" ht="15.6" x14ac:dyDescent="0.3">
      <c r="A14" s="7" t="s">
        <v>8</v>
      </c>
      <c r="B14" s="7">
        <v>15</v>
      </c>
    </row>
    <row r="15" spans="1:2" ht="15.6" x14ac:dyDescent="0.3">
      <c r="A15" s="7" t="s">
        <v>9</v>
      </c>
      <c r="B15" s="7">
        <v>25</v>
      </c>
    </row>
    <row r="16" spans="1:2" ht="15.6" x14ac:dyDescent="0.3">
      <c r="A16" s="4" t="s">
        <v>24</v>
      </c>
      <c r="B16" s="4">
        <f>(B13-(B14+B15))</f>
        <v>60</v>
      </c>
    </row>
    <row r="17" spans="1:2" ht="15.6" x14ac:dyDescent="0.3">
      <c r="A17" s="9" t="s">
        <v>27</v>
      </c>
      <c r="B17" s="11">
        <f>B16/B13</f>
        <v>0.6</v>
      </c>
    </row>
    <row r="18" spans="1:2" ht="15.6" x14ac:dyDescent="0.3">
      <c r="A18" s="24" t="s">
        <v>25</v>
      </c>
      <c r="B18" s="25">
        <f>B11*B17</f>
        <v>2250</v>
      </c>
    </row>
    <row r="19" spans="1:2" ht="15.6" x14ac:dyDescent="0.3">
      <c r="A19" s="9" t="s">
        <v>26</v>
      </c>
      <c r="B19" s="26">
        <f>B18*0.45</f>
        <v>1012.5</v>
      </c>
    </row>
  </sheetData>
  <mergeCells count="1">
    <mergeCell ref="A1:B1"/>
  </mergeCells>
  <pageMargins left="0.7" right="0.7" top="0.75" bottom="0.75" header="0.3" footer="0.3"/>
  <ignoredErrors>
    <ignoredError sqref="B9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Budget Estimates</vt:lpstr>
      <vt:lpstr>Monthly Breakdown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O'Callaghan</dc:creator>
  <cp:keywords/>
  <dc:description/>
  <cp:lastModifiedBy>Samantha Poster</cp:lastModifiedBy>
  <cp:revision/>
  <dcterms:created xsi:type="dcterms:W3CDTF">2022-11-21T20:01:19Z</dcterms:created>
  <dcterms:modified xsi:type="dcterms:W3CDTF">2023-11-13T23:28:03Z</dcterms:modified>
  <cp:category/>
  <cp:contentStatus/>
</cp:coreProperties>
</file>