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gic Model Worksheet" sheetId="1" r:id="rId4"/>
    <sheet state="visible" name="Program Activity Audit" sheetId="2" r:id="rId5"/>
    <sheet state="visible" name="Idea Sheet" sheetId="3" r:id="rId6"/>
    <sheet state="visible" name="Data Tracker" sheetId="4" r:id="rId7"/>
    <sheet state="visible" name="Dashboard" sheetId="5" r:id="rId8"/>
  </sheets>
  <definedNames>
    <definedName name="DesiredGoals">'Idea Sheet'!$B$3:$B$16</definedName>
    <definedName name="Stage">#REF!</definedName>
    <definedName name="Barriers">#REF!</definedName>
    <definedName name="DesireGoals">'Idea Sheet'!$B$3:$B$12</definedName>
    <definedName name="Delivery">#REF!</definedName>
    <definedName name="Priority_Level">#REF!</definedName>
    <definedName name="Individuals_experiencing_homelessness">#REF!</definedName>
    <definedName name="Current_ESE_Effectiveness">#REF!</definedName>
  </definedNames>
  <calcPr/>
</workbook>
</file>

<file path=xl/sharedStrings.xml><?xml version="1.0" encoding="utf-8"?>
<sst xmlns="http://schemas.openxmlformats.org/spreadsheetml/2006/main" count="257" uniqueCount="218">
  <si>
    <t>Logic Model Example</t>
  </si>
  <si>
    <t>Source: Inspired by Global Neigbhorhood's logic model, created by Emily Ramirez, 2024.</t>
  </si>
  <si>
    <t>Target Population</t>
  </si>
  <si>
    <t>Activities</t>
  </si>
  <si>
    <t>Outputs (Health Metrics)</t>
  </si>
  <si>
    <t>Outcomes</t>
  </si>
  <si>
    <t>Impact</t>
  </si>
  <si>
    <t>Refugee job seekers in (insert city)</t>
  </si>
  <si>
    <t>Career coach support</t>
  </si>
  <si>
    <t># of participants utilizing career coaching</t>
  </si>
  <si>
    <t>70% of our employees will report an increased sense of power and autonomy.</t>
  </si>
  <si>
    <t>Refugee unemployment will be replaced by economic mobility within our lifetime.</t>
  </si>
  <si>
    <t>% of participants report the feeling of empowerment in choosing their path</t>
  </si>
  <si>
    <t>% of participants who achieved an education goal</t>
  </si>
  <si>
    <t xml:space="preserve">Rolling cohorts offer professional peer support and training
</t>
  </si>
  <si>
    <t>% of participants report a feeling of community on worksite with peers and staff</t>
  </si>
  <si>
    <t>85% of our employees will increase social capital.</t>
  </si>
  <si>
    <t>Alumni support from previous participants through workshops</t>
  </si>
  <si>
    <t># of alumni volunteers</t>
  </si>
  <si>
    <t>Mock interviews</t>
  </si>
  <si>
    <t># of people / organizations / what industries participating</t>
  </si>
  <si>
    <t>Refugee employment</t>
  </si>
  <si>
    <t># of refugees on staff</t>
  </si>
  <si>
    <t xml:space="preserve">85% of our employees will increase earning power.
</t>
  </si>
  <si>
    <t>Average hourly wage</t>
  </si>
  <si>
    <t>Average increase in hourly wage</t>
  </si>
  <si>
    <t># of hours worked by refugees</t>
  </si>
  <si>
    <t>ESL classes</t>
  </si>
  <si>
    <t># of participants enrolled in ESL</t>
  </si>
  <si>
    <t>% who improve language skills</t>
  </si>
  <si>
    <t>Average hours of instruction received per refugee</t>
  </si>
  <si>
    <t>Hard &amp; soft skills training</t>
  </si>
  <si>
    <t># of participants enrolled in Job Readiness</t>
  </si>
  <si>
    <t>% participants that completed program</t>
  </si>
  <si>
    <t>% participants that gained a job post program</t>
  </si>
  <si>
    <t>Average wage after program completion</t>
  </si>
  <si>
    <t># of refugee employees who received promotions</t>
  </si>
  <si>
    <t>Certifications: food handlers, forklift, (maybe CPR/first aid, researching this)</t>
  </si>
  <si>
    <t># of participants who earned certifications</t>
  </si>
  <si>
    <t>Program Activity Audit</t>
  </si>
  <si>
    <t>OUTCOME GOALS</t>
  </si>
  <si>
    <t>Enter your outcome goals here</t>
  </si>
  <si>
    <t xml:space="preserve">Scoring Rubric
1= Not very helpful in meeting outcome goals
2= Somewhat helpful in meeting outcome goals
3= Very helpful in meeting outcome goals       </t>
  </si>
  <si>
    <t>Staff Member Name</t>
  </si>
  <si>
    <t>Average Team Score</t>
  </si>
  <si>
    <t>Next Step</t>
  </si>
  <si>
    <t>Change to be made</t>
  </si>
  <si>
    <t>Copy your activities from your logic model to this column</t>
  </si>
  <si>
    <r>
      <rPr>
        <rFont val="Spectral"/>
        <i val="0"/>
        <color rgb="FFFFFFFF"/>
        <sz val="11.0"/>
      </rPr>
      <t>Create a column for each staff member to answer this question for each activity:</t>
    </r>
    <r>
      <rPr>
        <rFont val="Spectral"/>
        <i/>
        <color rgb="FFFFFFFF"/>
        <sz val="11.0"/>
      </rPr>
      <t xml:space="preserve">
How effective is current activity as its currently designed in meeting your intended outcomes?</t>
    </r>
  </si>
  <si>
    <r>
      <rPr>
        <rFont val="Spectral"/>
        <i val="0"/>
        <color rgb="FFFFFFFF"/>
        <sz val="11.0"/>
      </rPr>
      <t>Create a column for each staff member to answer this question for each activity:</t>
    </r>
    <r>
      <rPr>
        <rFont val="Spectral"/>
        <i/>
        <color rgb="FFFFFFFF"/>
        <sz val="11.0"/>
      </rPr>
      <t xml:space="preserve">
How effective is current activity as its currently designed in meeting your intended outcomes?</t>
    </r>
  </si>
  <si>
    <t>Mary</t>
  </si>
  <si>
    <t>Annette</t>
  </si>
  <si>
    <t>Application Process</t>
  </si>
  <si>
    <t>Remove</t>
  </si>
  <si>
    <t>Remove the application process from our program intake design.</t>
  </si>
  <si>
    <t>ESL Classes</t>
  </si>
  <si>
    <t>Continue</t>
  </si>
  <si>
    <t>N/A</t>
  </si>
  <si>
    <t>Are there any activities not listed above that we need to start doing in order to meet outcome goals?</t>
  </si>
  <si>
    <t>&lt;insert activity below&gt;</t>
  </si>
  <si>
    <t>Common ESE Target Populations</t>
  </si>
  <si>
    <t>Common ESE Activities</t>
  </si>
  <si>
    <t>Common ESE Outputs</t>
  </si>
  <si>
    <t>Common ESE Outcomes</t>
  </si>
  <si>
    <t>Individuals experiencing homelessness</t>
  </si>
  <si>
    <t>Referral to housing partner</t>
  </si>
  <si>
    <t># of participants served</t>
  </si>
  <si>
    <t>Increased earning power</t>
  </si>
  <si>
    <t>Individuals involved in justice system</t>
  </si>
  <si>
    <t>1:1 with coach</t>
  </si>
  <si>
    <t># of participants employed</t>
  </si>
  <si>
    <t>Increased power and autonomy (resilience)</t>
  </si>
  <si>
    <t>Opportunity youth</t>
  </si>
  <si>
    <t>Bed in emergency shelter</t>
  </si>
  <si>
    <t># who obtained a job post-graduation</t>
  </si>
  <si>
    <t>Increased social capital</t>
  </si>
  <si>
    <t>Survivor of domestic violence and/or trafficking</t>
  </si>
  <si>
    <t>Bag of food from ESE food pantry</t>
  </si>
  <si>
    <t># enrolled in school/certification or training program</t>
  </si>
  <si>
    <t>Increased whole person well-being</t>
  </si>
  <si>
    <t>Refugees &amp; Asylee seekers</t>
  </si>
  <si>
    <t>Voucher for food partner</t>
  </si>
  <si>
    <t>% who completed program (graduation rate)</t>
  </si>
  <si>
    <t>Family reunification</t>
  </si>
  <si>
    <t>Individuals with mental health challenges and/or substance use issues</t>
  </si>
  <si>
    <t>Snacks &amp; Lunches included in job</t>
  </si>
  <si>
    <t># who increased wages within the program</t>
  </si>
  <si>
    <t>Increased capacity to aspire</t>
  </si>
  <si>
    <t>Neurodiverse individuals</t>
  </si>
  <si>
    <t>Financial literacy workshops</t>
  </si>
  <si>
    <t>% who retained employment after 90 days</t>
  </si>
  <si>
    <t>Increased leadership skills</t>
  </si>
  <si>
    <t>Run background checks</t>
  </si>
  <si>
    <t>% who obtained employment with benefits</t>
  </si>
  <si>
    <t>Returning to serve and mentor others</t>
  </si>
  <si>
    <t>Coaching on talking through backgrounds</t>
  </si>
  <si>
    <t>% who can afford basic needs</t>
  </si>
  <si>
    <t>% who are housed</t>
  </si>
  <si>
    <t>Barrier removal fund for fines &amp; fees</t>
  </si>
  <si>
    <t>% who reduced debt</t>
  </si>
  <si>
    <t>Cognitive Behavioral Therapy</t>
  </si>
  <si>
    <t>% who increased savings</t>
  </si>
  <si>
    <t>Motivational Interviewing</t>
  </si>
  <si>
    <t>Executive Skills coaching</t>
  </si>
  <si>
    <t>Bus vouches/passes</t>
  </si>
  <si>
    <t>Matched savings fund / Facilitated Savings / Mandatory Savings</t>
  </si>
  <si>
    <t>Uniforms</t>
  </si>
  <si>
    <t>Drug testing</t>
  </si>
  <si>
    <t>GED classes</t>
  </si>
  <si>
    <t>Soft skills workshops</t>
  </si>
  <si>
    <t>Mental health counseling sessions</t>
  </si>
  <si>
    <t>Referral to training programs</t>
  </si>
  <si>
    <t>Pick-up &amp; drop off at work sites</t>
  </si>
  <si>
    <t>Drivers license support</t>
  </si>
  <si>
    <t>Case management</t>
  </si>
  <si>
    <t>Relapse avoidance planning</t>
  </si>
  <si>
    <t>Benefits screening &amp; application</t>
  </si>
  <si>
    <t>Goal Setting</t>
  </si>
  <si>
    <t>Bank accounts &amp; direct deposits</t>
  </si>
  <si>
    <t>Work readiness credential</t>
  </si>
  <si>
    <t>Clean slate - offence dismissal</t>
  </si>
  <si>
    <t>Child support navigation</t>
  </si>
  <si>
    <t>Assisted Job Search</t>
  </si>
  <si>
    <t>Networking</t>
  </si>
  <si>
    <t>Financial education</t>
  </si>
  <si>
    <t>demand driven sector/occupation focus</t>
  </si>
  <si>
    <t>Job matching</t>
  </si>
  <si>
    <t>Quality job placement</t>
  </si>
  <si>
    <t>Individual placement &amp; support</t>
  </si>
  <si>
    <t>Earnings supplements / retention bonuses</t>
  </si>
  <si>
    <t>Free tax preparation / tax credits</t>
  </si>
  <si>
    <t>Benefits planning</t>
  </si>
  <si>
    <t>Retention troubleshooting</t>
  </si>
  <si>
    <t>Funds for employment related expenses</t>
  </si>
  <si>
    <t>Occasional gap employment</t>
  </si>
  <si>
    <t>Mentorship</t>
  </si>
  <si>
    <t>Vocational Skills training</t>
  </si>
  <si>
    <t>Emergency funds</t>
  </si>
  <si>
    <t>Training - customized or at work site</t>
  </si>
  <si>
    <t>Career navigation</t>
  </si>
  <si>
    <t>Post secondary education / referral</t>
  </si>
  <si>
    <t>Financial coaching</t>
  </si>
  <si>
    <t>Other</t>
  </si>
  <si>
    <t>Last Name</t>
  </si>
  <si>
    <t>First Name</t>
  </si>
  <si>
    <t>Date of Enrollment</t>
  </si>
  <si>
    <t>Programs Enrolled</t>
  </si>
  <si>
    <t>Date started career counseling</t>
  </si>
  <si>
    <t>Work Hours (Cumulative)</t>
  </si>
  <si>
    <t>Certifications Earned</t>
  </si>
  <si>
    <t>Date of Certification</t>
  </si>
  <si>
    <t>Promotions Earned</t>
  </si>
  <si>
    <t>Gain Leadership and training experince?</t>
  </si>
  <si>
    <t>Number of professional connections at entry</t>
  </si>
  <si>
    <t>Date of connection measure</t>
  </si>
  <si>
    <t>Number of professional connections at point 2</t>
  </si>
  <si>
    <t>Increased Social Capital?</t>
  </si>
  <si>
    <t>Hourly wage</t>
  </si>
  <si>
    <t>Date of hourly wage</t>
  </si>
  <si>
    <t>Hourly wage at point 2</t>
  </si>
  <si>
    <t>Date of hourly wage at point 2</t>
  </si>
  <si>
    <t>Hourly wage increase</t>
  </si>
  <si>
    <t>Education goal</t>
  </si>
  <si>
    <t>Date of achieving education goal</t>
  </si>
  <si>
    <t>ESL Hours</t>
  </si>
  <si>
    <t>Language Level at Entry</t>
  </si>
  <si>
    <t>Language Level at Next Assessment</t>
  </si>
  <si>
    <t>Language Level at Final Assessment</t>
  </si>
  <si>
    <t>Improved Language Level?</t>
  </si>
  <si>
    <t>Power and Autonomy Score</t>
  </si>
  <si>
    <t>Date of Power and Autonomy</t>
  </si>
  <si>
    <t>Power and Autonomy Score 2</t>
  </si>
  <si>
    <t>Date of Power and Autonomy #2</t>
  </si>
  <si>
    <t>Increased Power and Autonomy?</t>
  </si>
  <si>
    <t>Completed program?</t>
  </si>
  <si>
    <t>Increased Earning Power?</t>
  </si>
  <si>
    <t>Report Sense of Community with Peers and Staff?</t>
  </si>
  <si>
    <t>Report Empowerment in Choosing Career Path?</t>
  </si>
  <si>
    <t>Date of completion</t>
  </si>
  <si>
    <t>Employment after completion</t>
  </si>
  <si>
    <t>Wage of employment after completion</t>
  </si>
  <si>
    <t xml:space="preserve">Martin </t>
  </si>
  <si>
    <t>Howard</t>
  </si>
  <si>
    <t>Job Readiness</t>
  </si>
  <si>
    <t>Forklift Operator</t>
  </si>
  <si>
    <t>Yes</t>
  </si>
  <si>
    <t>GED</t>
  </si>
  <si>
    <t>Still Enrolled</t>
  </si>
  <si>
    <t>In Progress</t>
  </si>
  <si>
    <t>Benito</t>
  </si>
  <si>
    <t>Maria</t>
  </si>
  <si>
    <t>ESL</t>
  </si>
  <si>
    <t>ESL Level 3</t>
  </si>
  <si>
    <t>Apprentice Level 2</t>
  </si>
  <si>
    <t>No</t>
  </si>
  <si>
    <t>Harrisburgh</t>
  </si>
  <si>
    <t>Tara</t>
  </si>
  <si>
    <t>ESL Level 1</t>
  </si>
  <si>
    <t>CNA</t>
  </si>
  <si>
    <t>Mitch</t>
  </si>
  <si>
    <t>Mike</t>
  </si>
  <si>
    <t>Output Metrics</t>
  </si>
  <si>
    <t>Result</t>
  </si>
  <si>
    <t>Number of participants served</t>
  </si>
  <si>
    <t>Number enrolled in ESL</t>
  </si>
  <si>
    <t>Number enrolled in Job Readiness</t>
  </si>
  <si>
    <t>Number of participants utilizing career coaching</t>
  </si>
  <si>
    <t>Number of participants who earned certifications</t>
  </si>
  <si>
    <t>Number of participants who earned certifications in 2024</t>
  </si>
  <si>
    <t>Number of participants who earned certifications in 2025</t>
  </si>
  <si>
    <t>Average Hourly Wage</t>
  </si>
  <si>
    <t>Average Increase in Hourly Wage</t>
  </si>
  <si>
    <t>% of participants who achieved an education goal in 2024</t>
  </si>
  <si>
    <t>% of participants who completed the program</t>
  </si>
  <si>
    <t>Outcome Metrics</t>
  </si>
  <si>
    <t>% of participants who increased social capital</t>
  </si>
  <si>
    <t>% of participants who increased earning power</t>
  </si>
  <si>
    <t>% of participants who increased power and autonomy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</si>
</sst>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&quot;$&quot;#,##0.00"/>
  </numFmts>
  <fonts count="24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0"/>
      <name val="Calibri"/>
    </font>
    <font>
      <sz val="11.0"/>
      <color rgb="FFFFFFFF"/>
      <name val="Calibri"/>
    </font>
    <font/>
    <font>
      <i/>
      <sz val="11.0"/>
      <color theme="1"/>
      <name val="Calibri"/>
    </font>
    <font>
      <color theme="1"/>
      <name val="Arial"/>
    </font>
    <font>
      <b/>
      <color theme="1"/>
      <name val="Spectral"/>
    </font>
    <font>
      <sz val="10.0"/>
      <color theme="1"/>
      <name val="Spectral"/>
    </font>
    <font>
      <sz val="11.0"/>
      <color rgb="FFFFFFFF"/>
      <name val="Spectral"/>
    </font>
    <font>
      <i/>
      <sz val="11.0"/>
      <color theme="1"/>
      <name val="Spectral"/>
    </font>
    <font>
      <b/>
      <sz val="11.0"/>
      <color theme="1"/>
      <name val="Spectral"/>
    </font>
    <font>
      <i/>
      <sz val="11.0"/>
      <color theme="0"/>
      <name val="Spectral"/>
    </font>
    <font>
      <sz val="11.0"/>
      <color rgb="FFFF0000"/>
      <name val="Calibri"/>
    </font>
    <font>
      <i/>
      <sz val="11.0"/>
      <color rgb="FFFFFFFF"/>
      <name val="Spectral"/>
    </font>
    <font>
      <i/>
      <color theme="0"/>
      <name val="Spectral"/>
    </font>
    <font>
      <i/>
      <sz val="11.0"/>
      <color rgb="FF000000"/>
      <name val="Spectral"/>
    </font>
    <font>
      <i/>
      <color rgb="FF000000"/>
      <name val="Spectral"/>
    </font>
    <font>
      <i/>
      <sz val="11.0"/>
      <color theme="4"/>
      <name val="Calibri"/>
    </font>
    <font>
      <color theme="1"/>
      <name val="Calibri"/>
      <scheme val="minor"/>
    </font>
    <font>
      <sz val="11.0"/>
      <color theme="1"/>
      <name val="Spectral"/>
    </font>
    <font>
      <color theme="1"/>
      <name val="Spectral"/>
    </font>
    <font>
      <sz val="10.0"/>
      <color rgb="FF000000"/>
      <name val="Spectral"/>
    </font>
    <font>
      <b/>
      <sz val="10.0"/>
      <color theme="1"/>
      <name val="Spectral"/>
    </font>
  </fonts>
  <fills count="1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1F3864"/>
        <bgColor rgb="FF1F3864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51">
    <border/>
    <border>
      <left style="thick">
        <color rgb="FF000000"/>
      </left>
      <top style="thick">
        <color rgb="FF000000"/>
      </top>
      <bottom style="thin">
        <color rgb="FF999999"/>
      </bottom>
    </border>
    <border>
      <top style="thick">
        <color rgb="FF000000"/>
      </top>
      <bottom style="thin">
        <color rgb="FF999999"/>
      </bottom>
    </border>
    <border>
      <right style="thick">
        <color rgb="FF000000"/>
      </right>
      <top style="thick">
        <color rgb="FF000000"/>
      </top>
      <bottom style="thin">
        <color rgb="FF999999"/>
      </bottom>
    </border>
    <border>
      <left style="thick">
        <color rgb="FF000000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ck">
        <color rgb="FF000000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999999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999999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999999"/>
      </right>
    </border>
    <border>
      <right style="thin">
        <color rgb="FF999999"/>
      </right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thin">
        <color rgb="FF999999"/>
      </bottom>
    </border>
    <border>
      <right style="thin">
        <color rgb="FF999999"/>
      </right>
      <bottom style="thin">
        <color rgb="FF000000"/>
      </bottom>
    </border>
    <border>
      <left style="thin">
        <color rgb="FF000000"/>
      </left>
      <right style="thin">
        <color rgb="FF999999"/>
      </right>
      <bottom style="thin">
        <color rgb="FF000000"/>
      </bottom>
    </border>
    <border>
      <left style="thick">
        <color rgb="FF000000"/>
      </left>
      <top style="thin">
        <color rgb="FF999999"/>
      </top>
    </border>
    <border>
      <top style="thin">
        <color rgb="FF999999"/>
      </top>
    </border>
    <border>
      <right style="thick">
        <color rgb="FF000000"/>
      </right>
      <top style="thin">
        <color rgb="FF999999"/>
      </top>
    </border>
    <border>
      <left style="thick">
        <color rgb="FF000000"/>
      </left>
      <bottom style="thin">
        <color rgb="FF999999"/>
      </bottom>
    </border>
    <border>
      <bottom style="thin">
        <color rgb="FF999999"/>
      </bottom>
    </border>
    <border>
      <right style="thick">
        <color rgb="FF000000"/>
      </right>
      <bottom style="thin">
        <color rgb="FF999999"/>
      </bottom>
    </border>
    <border>
      <left style="thick">
        <color rgb="FF000000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ck">
        <color rgb="FF000000"/>
      </right>
    </border>
    <border>
      <left style="thick">
        <color rgb="FF000000"/>
      </left>
      <right style="thin">
        <color rgb="FF999999"/>
      </right>
      <top style="thin">
        <color rgb="FF999999"/>
      </top>
    </border>
    <border>
      <left style="thick">
        <color rgb="FF000000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right style="thick">
        <color rgb="FF000000"/>
      </right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ck">
        <color rgb="FF000000"/>
      </right>
      <bottom style="thin">
        <color rgb="FF999999"/>
      </bottom>
    </border>
    <border>
      <left style="thick">
        <color rgb="FF000000"/>
      </left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000000"/>
      </bottom>
    </border>
    <border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000000"/>
      </bottom>
    </border>
    <border>
      <left style="thick">
        <color rgb="FF000000"/>
      </left>
      <top style="thin">
        <color rgb="FF999999"/>
      </top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B5394"/>
      </left>
      <right style="thick">
        <color rgb="FF0B5394"/>
      </right>
      <top style="thick">
        <color rgb="FF0B5394"/>
      </top>
    </border>
    <border>
      <left style="thick">
        <color rgb="FF0B5394"/>
      </left>
      <right style="thick">
        <color rgb="FF0B5394"/>
      </right>
      <top style="thick">
        <color rgb="FF0B5394"/>
      </top>
      <bottom/>
    </border>
    <border>
      <left style="thick">
        <color rgb="FF0B5394"/>
      </left>
      <right style="thick">
        <color rgb="FF0B5394"/>
      </right>
      <top style="thick">
        <color rgb="FF0B5394"/>
      </top>
      <bottom style="thin">
        <color rgb="FF0B5394"/>
      </bottom>
    </border>
    <border>
      <left style="thick">
        <color rgb="FF0B5394"/>
      </left>
      <right style="thick">
        <color rgb="FF0B5394"/>
      </right>
      <bottom style="thin">
        <color rgb="FF0B5394"/>
      </bottom>
    </border>
    <border>
      <left style="thick">
        <color rgb="FF0B5394"/>
      </left>
      <right style="thick">
        <color rgb="FF0B5394"/>
      </right>
      <top style="thin">
        <color rgb="FF0B5394"/>
      </top>
      <bottom style="thin">
        <color rgb="FF0B5394"/>
      </bottom>
    </border>
    <border>
      <left style="thick">
        <color rgb="FF0B5394"/>
      </left>
      <right style="thick">
        <color rgb="FF0B5394"/>
      </right>
      <top style="thin">
        <color rgb="FF0B5394"/>
      </top>
      <bottom style="thin">
        <color rgb="FF000000"/>
      </bottom>
    </border>
    <border>
      <left style="thick">
        <color rgb="FF0B5394"/>
      </left>
      <right style="thick">
        <color rgb="FF0B5394"/>
      </right>
      <top style="thin">
        <color rgb="FF0B5394"/>
      </top>
      <bottom style="thick">
        <color rgb="FF0B5394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1" fillId="2" fontId="3" numFmtId="0" xfId="0" applyAlignment="1" applyBorder="1" applyFill="1" applyFont="1">
      <alignment horizontal="center" readingOrder="0" shrinkToFit="0" wrapText="1"/>
    </xf>
    <xf borderId="2" fillId="0" fontId="4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horizontal="left" readingOrder="0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3" fontId="6" numFmtId="0" xfId="0" applyAlignment="1" applyBorder="1" applyFill="1" applyFont="1">
      <alignment vertical="bottom"/>
    </xf>
    <xf borderId="8" fillId="3" fontId="7" numFmtId="0" xfId="0" applyAlignment="1" applyBorder="1" applyFont="1">
      <alignment horizontal="center" readingOrder="0" shrinkToFit="0" vertical="bottom" wrapText="1"/>
    </xf>
    <xf borderId="8" fillId="3" fontId="7" numFmtId="0" xfId="0" applyAlignment="1" applyBorder="1" applyFont="1">
      <alignment horizontal="center" shrinkToFit="0" vertical="bottom" wrapText="1"/>
    </xf>
    <xf borderId="8" fillId="3" fontId="7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vertical="bottom"/>
    </xf>
    <xf borderId="9" fillId="0" fontId="8" numFmtId="0" xfId="0" applyAlignment="1" applyBorder="1" applyFont="1">
      <alignment readingOrder="0" shrinkToFit="0" vertical="top" wrapText="1"/>
    </xf>
    <xf borderId="10" fillId="4" fontId="8" numFmtId="0" xfId="0" applyAlignment="1" applyBorder="1" applyFill="1" applyFont="1">
      <alignment readingOrder="0" shrinkToFit="0" vertical="center" wrapText="1"/>
    </xf>
    <xf borderId="11" fillId="4" fontId="8" numFmtId="0" xfId="0" applyAlignment="1" applyBorder="1" applyFont="1">
      <alignment readingOrder="0" shrinkToFit="0" vertical="center" wrapText="1"/>
    </xf>
    <xf borderId="12" fillId="4" fontId="8" numFmtId="0" xfId="0" applyAlignment="1" applyBorder="1" applyFont="1">
      <alignment readingOrder="0" shrinkToFit="0" vertical="center" wrapText="1"/>
    </xf>
    <xf borderId="13" fillId="0" fontId="8" numFmtId="0" xfId="0" applyAlignment="1" applyBorder="1" applyFont="1">
      <alignment readingOrder="0" shrinkToFit="0" vertical="top" wrapText="1"/>
    </xf>
    <xf borderId="14" fillId="0" fontId="4" numFmtId="0" xfId="0" applyBorder="1" applyFont="1"/>
    <xf borderId="10" fillId="0" fontId="4" numFmtId="0" xfId="0" applyBorder="1" applyFont="1"/>
    <xf borderId="11" fillId="4" fontId="8" numFmtId="0" xfId="0" applyAlignment="1" applyBorder="1" applyFont="1">
      <alignment shrinkToFit="0" vertical="center" wrapText="1"/>
    </xf>
    <xf borderId="15" fillId="0" fontId="4" numFmtId="0" xfId="0" applyBorder="1" applyFont="1"/>
    <xf borderId="16" fillId="0" fontId="4" numFmtId="0" xfId="0" applyBorder="1" applyFont="1"/>
    <xf borderId="16" fillId="4" fontId="8" numFmtId="0" xfId="0" applyAlignment="1" applyBorder="1" applyFont="1">
      <alignment readingOrder="0" shrinkToFit="0" vertical="center" wrapText="1"/>
    </xf>
    <xf borderId="17" fillId="0" fontId="4" numFmtId="0" xfId="0" applyBorder="1" applyFont="1"/>
    <xf borderId="11" fillId="5" fontId="8" numFmtId="0" xfId="0" applyAlignment="1" applyBorder="1" applyFill="1" applyFont="1">
      <alignment shrinkToFit="0" vertical="center" wrapText="1"/>
    </xf>
    <xf borderId="11" fillId="5" fontId="8" numFmtId="0" xfId="0" applyAlignment="1" applyBorder="1" applyFont="1">
      <alignment readingOrder="0" shrinkToFit="0" vertical="center" wrapText="1"/>
    </xf>
    <xf borderId="15" fillId="5" fontId="8" numFmtId="0" xfId="0" applyAlignment="1" applyBorder="1" applyFont="1">
      <alignment readingOrder="0" shrinkToFit="0" vertical="center" wrapText="1"/>
    </xf>
    <xf borderId="16" fillId="5" fontId="8" numFmtId="0" xfId="0" applyAlignment="1" applyBorder="1" applyFont="1">
      <alignment readingOrder="0" shrinkToFit="0" vertical="center" wrapText="1"/>
    </xf>
    <xf borderId="16" fillId="5" fontId="8" numFmtId="0" xfId="0" applyAlignment="1" applyBorder="1" applyFont="1">
      <alignment shrinkToFit="0" vertical="center" wrapText="1"/>
    </xf>
    <xf borderId="15" fillId="6" fontId="8" numFmtId="0" xfId="0" applyAlignment="1" applyBorder="1" applyFill="1" applyFont="1">
      <alignment shrinkToFit="0" vertical="center" wrapText="1"/>
    </xf>
    <xf borderId="11" fillId="6" fontId="8" numFmtId="0" xfId="0" applyAlignment="1" applyBorder="1" applyFont="1">
      <alignment readingOrder="0" shrinkToFit="0" vertical="center" wrapText="1"/>
    </xf>
    <xf borderId="15" fillId="6" fontId="8" numFmtId="0" xfId="0" applyAlignment="1" applyBorder="1" applyFont="1">
      <alignment readingOrder="0" shrinkToFit="0" vertical="center" wrapText="1"/>
    </xf>
    <xf borderId="18" fillId="0" fontId="4" numFmtId="0" xfId="0" applyBorder="1" applyFont="1"/>
    <xf borderId="11" fillId="6" fontId="8" numFmtId="0" xfId="0" applyAlignment="1" applyBorder="1" applyFont="1">
      <alignment shrinkToFit="0" vertical="center" wrapText="1"/>
    </xf>
    <xf borderId="19" fillId="0" fontId="4" numFmtId="0" xfId="0" applyBorder="1" applyFont="1"/>
    <xf borderId="0" fillId="0" fontId="1" numFmtId="0" xfId="0" applyAlignment="1" applyFont="1">
      <alignment shrinkToFit="0" wrapText="1"/>
    </xf>
    <xf borderId="1" fillId="2" fontId="9" numFmtId="0" xfId="0" applyAlignment="1" applyBorder="1" applyFont="1">
      <alignment horizontal="center" readingOrder="0" shrinkToFit="0" wrapText="1"/>
    </xf>
    <xf borderId="20" fillId="0" fontId="10" numFmtId="0" xfId="0" applyAlignment="1" applyBorder="1" applyFont="1">
      <alignment horizontal="left" readingOrder="0" shrinkToFit="0" vertical="center" wrapText="1"/>
    </xf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11" numFmtId="0" xfId="0" applyAlignment="1" applyBorder="1" applyFont="1">
      <alignment readingOrder="0" shrinkToFit="0" wrapText="1"/>
    </xf>
    <xf borderId="27" fillId="0" fontId="11" numFmtId="0" xfId="0" applyAlignment="1" applyBorder="1" applyFont="1">
      <alignment readingOrder="0"/>
    </xf>
    <xf borderId="0" fillId="7" fontId="12" numFmtId="0" xfId="0" applyAlignment="1" applyFill="1" applyFont="1">
      <alignment readingOrder="0" shrinkToFit="0" vertical="top" wrapText="1"/>
    </xf>
    <xf borderId="28" fillId="0" fontId="4" numFmtId="0" xfId="0" applyBorder="1" applyFont="1"/>
    <xf borderId="0" fillId="0" fontId="12" numFmtId="0" xfId="0" applyAlignment="1" applyFont="1">
      <alignment readingOrder="0" shrinkToFit="0" vertical="top" wrapText="1"/>
    </xf>
    <xf borderId="29" fillId="0" fontId="10" numFmtId="0" xfId="0" applyAlignment="1" applyBorder="1" applyFont="1">
      <alignment horizontal="center" shrinkToFit="0" wrapText="1"/>
    </xf>
    <xf borderId="5" fillId="0" fontId="11" numFmtId="0" xfId="0" applyAlignment="1" applyBorder="1" applyFont="1">
      <alignment readingOrder="0"/>
    </xf>
    <xf borderId="6" fillId="0" fontId="11" numFmtId="0" xfId="0" applyAlignment="1" applyBorder="1" applyFont="1">
      <alignment readingOrder="0"/>
    </xf>
    <xf borderId="30" fillId="7" fontId="9" numFmtId="0" xfId="0" applyAlignment="1" applyBorder="1" applyFont="1">
      <alignment horizontal="center" readingOrder="0" shrinkToFit="0" vertical="center" wrapText="1"/>
    </xf>
    <xf borderId="31" fillId="7" fontId="9" numFmtId="0" xfId="0" applyAlignment="1" applyBorder="1" applyFont="1">
      <alignment horizontal="center" readingOrder="0" shrinkToFit="0" vertical="center" wrapText="1"/>
    </xf>
    <xf borderId="32" fillId="7" fontId="9" numFmtId="0" xfId="0" applyAlignment="1" applyBorder="1" applyFont="1">
      <alignment horizontal="center" readingOrder="0" shrinkToFit="0" vertical="center" wrapText="1"/>
    </xf>
    <xf borderId="33" fillId="7" fontId="9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readingOrder="0"/>
    </xf>
    <xf borderId="29" fillId="7" fontId="12" numFmtId="0" xfId="0" applyAlignment="1" applyBorder="1" applyFont="1">
      <alignment readingOrder="0" shrinkToFit="0" vertical="center" wrapText="1"/>
    </xf>
    <xf borderId="34" fillId="7" fontId="14" numFmtId="0" xfId="0" applyAlignment="1" applyBorder="1" applyFont="1">
      <alignment readingOrder="0" shrinkToFit="0" vertical="center" wrapText="1"/>
    </xf>
    <xf borderId="31" fillId="0" fontId="4" numFmtId="0" xfId="0" applyBorder="1" applyFont="1"/>
    <xf borderId="35" fillId="0" fontId="4" numFmtId="0" xfId="0" applyBorder="1" applyFont="1"/>
    <xf borderId="7" fillId="7" fontId="12" numFmtId="0" xfId="0" applyAlignment="1" applyBorder="1" applyFont="1">
      <alignment readingOrder="0" shrinkToFit="0" vertical="center" wrapText="1"/>
    </xf>
    <xf borderId="7" fillId="7" fontId="12" numFmtId="0" xfId="0" applyAlignment="1" applyBorder="1" applyFont="1">
      <alignment readingOrder="0" vertical="center"/>
    </xf>
    <xf borderId="7" fillId="7" fontId="15" numFmtId="0" xfId="0" applyAlignment="1" applyBorder="1" applyFont="1">
      <alignment readingOrder="0" shrinkToFit="0" vertical="center" wrapText="1"/>
    </xf>
    <xf borderId="7" fillId="0" fontId="16" numFmtId="0" xfId="0" applyAlignment="1" applyBorder="1" applyFont="1">
      <alignment readingOrder="0" shrinkToFit="0" vertical="center" wrapText="1"/>
    </xf>
    <xf borderId="17" fillId="0" fontId="16" numFmtId="0" xfId="0" applyAlignment="1" applyBorder="1" applyFont="1">
      <alignment readingOrder="0" vertical="center"/>
    </xf>
    <xf borderId="0" fillId="0" fontId="17" numFmtId="0" xfId="0" applyAlignment="1" applyFont="1">
      <alignment readingOrder="0" vertical="center"/>
    </xf>
    <xf borderId="35" fillId="0" fontId="17" numFmtId="0" xfId="0" applyAlignment="1" applyBorder="1" applyFont="1">
      <alignment readingOrder="0" shrinkToFit="0" vertical="center" wrapText="1"/>
    </xf>
    <xf borderId="27" fillId="0" fontId="17" numFmtId="0" xfId="0" applyAlignment="1" applyBorder="1" applyFont="1">
      <alignment readingOrder="0" shrinkToFit="0" vertical="center" wrapText="1"/>
    </xf>
    <xf borderId="36" fillId="0" fontId="1" numFmtId="0" xfId="0" applyBorder="1" applyFont="1"/>
    <xf borderId="7" fillId="0" fontId="18" numFmtId="0" xfId="0" applyAlignment="1" applyBorder="1" applyFont="1">
      <alignment readingOrder="0" shrinkToFit="0" vertical="top" wrapText="1"/>
    </xf>
    <xf borderId="37" fillId="0" fontId="18" numFmtId="0" xfId="0" applyBorder="1" applyFont="1"/>
    <xf borderId="0" fillId="0" fontId="19" numFmtId="0" xfId="0" applyFont="1"/>
    <xf borderId="27" fillId="0" fontId="19" numFmtId="0" xfId="0" applyBorder="1" applyFont="1"/>
    <xf borderId="38" fillId="0" fontId="18" numFmtId="0" xfId="0" applyBorder="1" applyFont="1"/>
    <xf borderId="39" fillId="0" fontId="19" numFmtId="0" xfId="0" applyBorder="1" applyFont="1"/>
    <xf borderId="40" fillId="0" fontId="19" numFmtId="0" xfId="0" applyBorder="1" applyFont="1"/>
    <xf borderId="36" fillId="0" fontId="1" numFmtId="0" xfId="0" applyAlignment="1" applyBorder="1" applyFont="1">
      <alignment shrinkToFit="0" wrapText="1"/>
    </xf>
    <xf borderId="4" fillId="8" fontId="11" numFmtId="0" xfId="0" applyAlignment="1" applyBorder="1" applyFill="1" applyFont="1">
      <alignment readingOrder="0" shrinkToFit="0" wrapText="1"/>
    </xf>
    <xf borderId="28" fillId="0" fontId="19" numFmtId="0" xfId="0" applyBorder="1" applyFont="1"/>
    <xf borderId="4" fillId="8" fontId="20" numFmtId="0" xfId="0" applyAlignment="1" applyBorder="1" applyFont="1">
      <alignment shrinkToFit="0" wrapText="1"/>
    </xf>
    <xf borderId="41" fillId="8" fontId="20" numFmtId="0" xfId="0" applyAlignment="1" applyBorder="1" applyFont="1">
      <alignment shrinkToFit="0" wrapText="1"/>
    </xf>
    <xf borderId="42" fillId="0" fontId="1" numFmtId="0" xfId="0" applyAlignment="1" applyBorder="1" applyFont="1">
      <alignment shrinkToFit="0" wrapText="1"/>
    </xf>
    <xf borderId="42" fillId="0" fontId="1" numFmtId="0" xfId="0" applyBorder="1" applyFont="1"/>
    <xf borderId="43" fillId="0" fontId="19" numFmtId="0" xfId="0" applyBorder="1" applyFont="1"/>
    <xf borderId="0" fillId="0" fontId="21" numFmtId="0" xfId="0" applyFont="1"/>
    <xf borderId="44" fillId="7" fontId="9" numFmtId="0" xfId="0" applyAlignment="1" applyBorder="1" applyFont="1">
      <alignment readingOrder="0"/>
    </xf>
    <xf borderId="45" fillId="7" fontId="9" numFmtId="0" xfId="0" applyAlignment="1" applyBorder="1" applyFont="1">
      <alignment readingOrder="0"/>
    </xf>
    <xf borderId="7" fillId="5" fontId="20" numFmtId="0" xfId="0" applyAlignment="1" applyBorder="1" applyFont="1">
      <alignment shrinkToFit="0" vertical="bottom" wrapText="1"/>
    </xf>
    <xf borderId="46" fillId="5" fontId="21" numFmtId="0" xfId="0" applyBorder="1" applyFont="1"/>
    <xf borderId="47" fillId="5" fontId="21" numFmtId="0" xfId="0" applyAlignment="1" applyBorder="1" applyFont="1">
      <alignment readingOrder="0"/>
    </xf>
    <xf borderId="0" fillId="0" fontId="20" numFmtId="20" xfId="0" applyFont="1" applyNumberFormat="1"/>
    <xf borderId="7" fillId="5" fontId="20" numFmtId="0" xfId="0" applyAlignment="1" applyBorder="1" applyFont="1">
      <alignment readingOrder="0" shrinkToFit="0" vertical="bottom" wrapText="1"/>
    </xf>
    <xf borderId="48" fillId="5" fontId="21" numFmtId="0" xfId="0" applyBorder="1" applyFont="1"/>
    <xf borderId="48" fillId="5" fontId="21" numFmtId="0" xfId="0" applyAlignment="1" applyBorder="1" applyFont="1">
      <alignment readingOrder="0"/>
    </xf>
    <xf borderId="7" fillId="5" fontId="21" numFmtId="0" xfId="0" applyAlignment="1" applyBorder="1" applyFont="1">
      <alignment readingOrder="0" shrinkToFit="0" wrapText="1"/>
    </xf>
    <xf borderId="7" fillId="5" fontId="21" numFmtId="0" xfId="0" applyAlignment="1" applyBorder="1" applyFont="1">
      <alignment shrinkToFit="0" wrapText="1"/>
    </xf>
    <xf borderId="49" fillId="5" fontId="21" numFmtId="0" xfId="0" applyAlignment="1" applyBorder="1" applyFont="1">
      <alignment readingOrder="0"/>
    </xf>
    <xf borderId="0" fillId="0" fontId="21" numFmtId="0" xfId="0" applyAlignment="1" applyFont="1">
      <alignment shrinkToFit="0" wrapText="1"/>
    </xf>
    <xf borderId="0" fillId="0" fontId="21" numFmtId="0" xfId="0" applyAlignment="1" applyFont="1">
      <alignment shrinkToFit="0" wrapText="1"/>
    </xf>
    <xf borderId="0" fillId="0" fontId="21" numFmtId="0" xfId="0" applyAlignment="1" applyFont="1">
      <alignment readingOrder="0"/>
    </xf>
    <xf borderId="0" fillId="0" fontId="21" numFmtId="0" xfId="0" applyFont="1"/>
    <xf borderId="50" fillId="5" fontId="21" numFmtId="0" xfId="0" applyAlignment="1" applyBorder="1" applyFont="1">
      <alignment readingOrder="0"/>
    </xf>
    <xf borderId="0" fillId="0" fontId="7" numFmtId="0" xfId="0" applyAlignment="1" applyFont="1">
      <alignment readingOrder="0" shrinkToFit="0" vertical="bottom" wrapText="1"/>
    </xf>
    <xf borderId="0" fillId="0" fontId="7" numFmtId="0" xfId="0" applyAlignment="1" applyFont="1">
      <alignment shrinkToFit="0" vertical="bottom" wrapText="1"/>
    </xf>
    <xf borderId="0" fillId="0" fontId="6" numFmtId="0" xfId="0" applyAlignment="1" applyFont="1">
      <alignment vertical="bottom"/>
    </xf>
    <xf borderId="0" fillId="0" fontId="8" numFmtId="0" xfId="0" applyAlignment="1" applyFont="1">
      <alignment readingOrder="0" shrinkToFit="0" wrapText="1"/>
    </xf>
    <xf borderId="0" fillId="0" fontId="8" numFmtId="164" xfId="0" applyAlignment="1" applyFont="1" applyNumberFormat="1">
      <alignment readingOrder="0" shrinkToFit="0" wrapText="1"/>
    </xf>
    <xf borderId="0" fillId="0" fontId="8" numFmtId="0" xfId="0" applyAlignment="1" applyFont="1">
      <alignment shrinkToFit="0" wrapText="1"/>
    </xf>
    <xf borderId="0" fillId="0" fontId="8" numFmtId="165" xfId="0" applyAlignment="1" applyFont="1" applyNumberFormat="1">
      <alignment readingOrder="0" shrinkToFit="0" wrapText="1"/>
    </xf>
    <xf borderId="0" fillId="9" fontId="22" numFmtId="164" xfId="0" applyFill="1" applyFont="1" applyNumberFormat="1"/>
    <xf borderId="0" fillId="0" fontId="8" numFmtId="0" xfId="0" applyFont="1"/>
    <xf borderId="0" fillId="0" fontId="8" numFmtId="0" xfId="0" applyAlignment="1" applyFont="1">
      <alignment readingOrder="0"/>
    </xf>
    <xf borderId="0" fillId="0" fontId="8" numFmtId="164" xfId="0" applyAlignment="1" applyFont="1" applyNumberFormat="1">
      <alignment readingOrder="0"/>
    </xf>
    <xf borderId="0" fillId="0" fontId="8" numFmtId="165" xfId="0" applyAlignment="1" applyFont="1" applyNumberFormat="1">
      <alignment readingOrder="0"/>
    </xf>
    <xf borderId="0" fillId="0" fontId="19" numFmtId="0" xfId="0" applyAlignment="1" applyFont="1">
      <alignment shrinkToFit="0" wrapText="1"/>
    </xf>
    <xf borderId="0" fillId="0" fontId="21" numFmtId="0" xfId="0" applyAlignment="1" applyFont="1">
      <alignment readingOrder="0" shrinkToFit="0" wrapText="1"/>
    </xf>
    <xf borderId="0" fillId="0" fontId="21" numFmtId="165" xfId="0" applyAlignment="1" applyFont="1" applyNumberFormat="1">
      <alignment readingOrder="0" shrinkToFit="0" wrapText="1"/>
    </xf>
    <xf borderId="0" fillId="0" fontId="19" numFmtId="0" xfId="0" applyFont="1"/>
    <xf borderId="0" fillId="0" fontId="23" numFmtId="0" xfId="0" applyAlignment="1" applyFont="1">
      <alignment readingOrder="0" shrinkToFit="0" wrapText="1"/>
    </xf>
    <xf borderId="0" fillId="0" fontId="19" numFmtId="0" xfId="0" applyFont="1"/>
    <xf borderId="0" fillId="9" fontId="22" numFmtId="0" xfId="0" applyFont="1"/>
    <xf borderId="0" fillId="9" fontId="22" numFmtId="0" xfId="0" applyAlignment="1" applyFont="1">
      <alignment readingOrder="0"/>
    </xf>
    <xf borderId="0" fillId="0" fontId="8" numFmtId="165" xfId="0" applyAlignment="1" applyFont="1" applyNumberFormat="1">
      <alignment shrinkToFit="0" wrapText="1"/>
    </xf>
    <xf borderId="0" fillId="0" fontId="8" numFmtId="165" xfId="0" applyFont="1" applyNumberFormat="1"/>
    <xf borderId="0" fillId="0" fontId="8" numFmtId="3" xfId="0" applyFont="1" applyNumberFormat="1"/>
    <xf borderId="0" fillId="9" fontId="22" numFmtId="9" xfId="0" applyFont="1" applyNumberFormat="1"/>
    <xf borderId="0" fillId="9" fontId="22" numFmtId="4" xfId="0" applyFont="1" applyNumberFormat="1"/>
    <xf borderId="0" fillId="9" fontId="22" numFmtId="10" xfId="0" applyFont="1" applyNumberFormat="1"/>
    <xf borderId="0" fillId="0" fontId="8" numFmtId="3" xfId="0" applyAlignment="1" applyFont="1" applyNumberFormat="1">
      <alignment shrinkToFit="0" wrapText="1"/>
    </xf>
    <xf borderId="0" fillId="0" fontId="8" numFmtId="10" xfId="0" applyFont="1" applyNumberFormat="1"/>
  </cellXfs>
  <cellStyles count="1">
    <cellStyle xfId="0" name="Normal" builtinId="0"/>
  </cellStyles>
  <dxfs count="5">
    <dxf>
      <font/>
      <fill>
        <patternFill patternType="solid">
          <fgColor rgb="FFD8D8D8"/>
          <bgColor rgb="FFD8D8D8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  <dxf>
      <font>
        <color theme="0"/>
      </font>
      <fill>
        <patternFill patternType="solid">
          <fgColor rgb="FF002060"/>
          <bgColor rgb="FF00206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23.86"/>
    <col customWidth="1" min="3" max="3" width="33.43"/>
    <col customWidth="1" min="4" max="4" width="42.86"/>
    <col customWidth="1" min="5" max="5" width="24.71"/>
    <col customWidth="1" min="6" max="6" width="23.86"/>
    <col customWidth="1" min="7" max="27" width="8.71"/>
  </cols>
  <sheetData>
    <row r="1" ht="14.2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4.25" customHeight="1">
      <c r="A2" s="1"/>
      <c r="B2" s="3" t="s">
        <v>0</v>
      </c>
      <c r="C2" s="4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4.25" customHeight="1">
      <c r="A3" s="1"/>
      <c r="B3" s="6" t="s">
        <v>1</v>
      </c>
      <c r="C3" s="7"/>
      <c r="D3" s="7"/>
      <c r="E3" s="7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34.5" customHeight="1">
      <c r="A4" s="9"/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32.25" customHeight="1">
      <c r="A5" s="1"/>
      <c r="B5" s="14" t="s">
        <v>7</v>
      </c>
      <c r="C5" s="15" t="s">
        <v>8</v>
      </c>
      <c r="D5" s="16" t="s">
        <v>9</v>
      </c>
      <c r="E5" s="17" t="s">
        <v>10</v>
      </c>
      <c r="F5" s="18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32.25" customHeight="1">
      <c r="A6" s="1"/>
      <c r="B6" s="19"/>
      <c r="C6" s="20"/>
      <c r="D6" s="21" t="s">
        <v>12</v>
      </c>
      <c r="E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1"/>
      <c r="B7" s="19"/>
      <c r="C7" s="23"/>
      <c r="D7" s="24" t="s">
        <v>13</v>
      </c>
      <c r="E7" s="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50.25" customHeight="1">
      <c r="A8" s="1"/>
      <c r="B8" s="19"/>
      <c r="C8" s="26" t="s">
        <v>14</v>
      </c>
      <c r="D8" s="27" t="s">
        <v>15</v>
      </c>
      <c r="E8" s="28" t="s">
        <v>16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33.75" customHeight="1">
      <c r="A9" s="1"/>
      <c r="B9" s="19"/>
      <c r="C9" s="26" t="s">
        <v>17</v>
      </c>
      <c r="D9" s="27" t="s">
        <v>18</v>
      </c>
      <c r="E9" s="2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4.25" customHeight="1">
      <c r="A10" s="1"/>
      <c r="B10" s="19"/>
      <c r="C10" s="29" t="s">
        <v>19</v>
      </c>
      <c r="D10" s="30" t="s">
        <v>20</v>
      </c>
      <c r="E10" s="2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4.25" customHeight="1">
      <c r="A11" s="1"/>
      <c r="B11" s="19"/>
      <c r="C11" s="31" t="s">
        <v>21</v>
      </c>
      <c r="D11" s="32" t="s">
        <v>22</v>
      </c>
      <c r="E11" s="33" t="s">
        <v>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4.25" customHeight="1">
      <c r="A12" s="1"/>
      <c r="B12" s="19"/>
      <c r="C12" s="22"/>
      <c r="D12" s="32" t="s">
        <v>24</v>
      </c>
      <c r="E12" s="2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1"/>
      <c r="B13" s="19"/>
      <c r="C13" s="22"/>
      <c r="D13" s="32" t="s">
        <v>25</v>
      </c>
      <c r="E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4.25" customHeight="1">
      <c r="A14" s="1"/>
      <c r="B14" s="19"/>
      <c r="C14" s="34"/>
      <c r="D14" s="32" t="s">
        <v>26</v>
      </c>
      <c r="E14" s="2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4.25" customHeight="1">
      <c r="A15" s="1"/>
      <c r="B15" s="19"/>
      <c r="C15" s="33" t="s">
        <v>27</v>
      </c>
      <c r="D15" s="32" t="s">
        <v>28</v>
      </c>
      <c r="E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1"/>
      <c r="B16" s="19"/>
      <c r="C16" s="22"/>
      <c r="D16" s="35" t="s">
        <v>29</v>
      </c>
      <c r="E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34.5" customHeight="1">
      <c r="A17" s="1"/>
      <c r="B17" s="19"/>
      <c r="C17" s="34"/>
      <c r="D17" s="32" t="s">
        <v>30</v>
      </c>
      <c r="E17" s="2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4.25" customHeight="1">
      <c r="A18" s="1"/>
      <c r="B18" s="19"/>
      <c r="C18" s="31" t="s">
        <v>31</v>
      </c>
      <c r="D18" s="32" t="s">
        <v>32</v>
      </c>
      <c r="E18" s="2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4.25" customHeight="1">
      <c r="A19" s="1"/>
      <c r="B19" s="19"/>
      <c r="C19" s="22"/>
      <c r="D19" s="32" t="s">
        <v>33</v>
      </c>
      <c r="E19" s="2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4.25" customHeight="1">
      <c r="A20" s="1"/>
      <c r="B20" s="19"/>
      <c r="C20" s="22"/>
      <c r="D20" s="32" t="s">
        <v>34</v>
      </c>
      <c r="E20" s="2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4.25" customHeight="1">
      <c r="A21" s="1"/>
      <c r="B21" s="19"/>
      <c r="C21" s="22"/>
      <c r="D21" s="32" t="s">
        <v>35</v>
      </c>
      <c r="E21" s="2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4.25" customHeight="1">
      <c r="A22" s="1"/>
      <c r="B22" s="19"/>
      <c r="C22" s="34"/>
      <c r="D22" s="32" t="s">
        <v>36</v>
      </c>
      <c r="E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47.25" customHeight="1">
      <c r="A23" s="1"/>
      <c r="B23" s="36"/>
      <c r="C23" s="35" t="s">
        <v>37</v>
      </c>
      <c r="D23" s="32" t="s">
        <v>38</v>
      </c>
      <c r="E23" s="2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1"/>
      <c r="B24" s="37"/>
      <c r="C24" s="3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1"/>
      <c r="B25" s="37"/>
      <c r="C25" s="3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1"/>
      <c r="B26" s="37"/>
      <c r="C26" s="3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1"/>
      <c r="B27" s="37"/>
      <c r="C27" s="3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1"/>
      <c r="B28" s="37"/>
      <c r="C28" s="3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1"/>
      <c r="B29" s="37"/>
      <c r="C29" s="3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1"/>
      <c r="B30" s="37"/>
      <c r="C30" s="3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4.25" customHeight="1">
      <c r="A31" s="1"/>
      <c r="B31" s="37"/>
      <c r="C31" s="3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1"/>
      <c r="B32" s="37"/>
      <c r="C32" s="3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1"/>
      <c r="B33" s="37"/>
      <c r="C33" s="3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1"/>
      <c r="B34" s="37"/>
      <c r="C34" s="3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1"/>
      <c r="B35" s="37"/>
      <c r="C35" s="3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1"/>
      <c r="B36" s="37"/>
      <c r="C36" s="3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1"/>
      <c r="B37" s="37"/>
      <c r="C37" s="3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1"/>
      <c r="B38" s="37"/>
      <c r="C38" s="3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4.25" customHeight="1">
      <c r="A39" s="1"/>
      <c r="B39" s="37"/>
      <c r="C39" s="3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4.25" customHeight="1">
      <c r="A40" s="1"/>
      <c r="B40" s="37"/>
      <c r="C40" s="3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4.25" customHeight="1">
      <c r="A41" s="1"/>
      <c r="B41" s="37"/>
      <c r="C41" s="3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A42" s="1"/>
      <c r="B42" s="37"/>
      <c r="C42" s="3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1"/>
      <c r="B43" s="37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1"/>
      <c r="B44" s="37"/>
      <c r="C44" s="3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1"/>
      <c r="B45" s="37"/>
      <c r="C45" s="3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1"/>
      <c r="B46" s="37"/>
      <c r="C46" s="3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1"/>
      <c r="B47" s="37"/>
      <c r="C47" s="3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1"/>
      <c r="B48" s="37"/>
      <c r="C48" s="3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1"/>
      <c r="B49" s="37"/>
      <c r="C49" s="3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1"/>
      <c r="B50" s="37"/>
      <c r="C50" s="3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1"/>
      <c r="B51" s="37"/>
      <c r="C51" s="3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1"/>
      <c r="B52" s="37"/>
      <c r="C52" s="3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1"/>
      <c r="B53" s="37"/>
      <c r="C53" s="3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1"/>
      <c r="B54" s="37"/>
      <c r="C54" s="3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1"/>
      <c r="B55" s="37"/>
      <c r="C55" s="3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1"/>
      <c r="B56" s="37"/>
      <c r="C56" s="3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1"/>
      <c r="B57" s="37"/>
      <c r="C57" s="3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1"/>
      <c r="B58" s="37"/>
      <c r="C58" s="3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1"/>
      <c r="B59" s="37"/>
      <c r="C59" s="3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1"/>
      <c r="B60" s="37"/>
      <c r="C60" s="3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1"/>
      <c r="B61" s="37"/>
      <c r="C61" s="3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1"/>
      <c r="B62" s="37"/>
      <c r="C62" s="3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1"/>
      <c r="B63" s="37"/>
      <c r="C63" s="3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1"/>
      <c r="B64" s="37"/>
      <c r="C64" s="3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1"/>
      <c r="B65" s="37"/>
      <c r="C65" s="3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1"/>
      <c r="B66" s="37"/>
      <c r="C66" s="3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1"/>
      <c r="B67" s="37"/>
      <c r="C67" s="3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1"/>
      <c r="B68" s="37"/>
      <c r="C68" s="3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1"/>
      <c r="B69" s="37"/>
      <c r="C69" s="3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1"/>
      <c r="B70" s="37"/>
      <c r="C70" s="3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1"/>
      <c r="B71" s="37"/>
      <c r="C71" s="3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1"/>
      <c r="B72" s="37"/>
      <c r="C72" s="3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1"/>
      <c r="B73" s="37"/>
      <c r="C73" s="3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"/>
      <c r="B74" s="37"/>
      <c r="C74" s="3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1"/>
      <c r="B75" s="37"/>
      <c r="C75" s="3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1"/>
      <c r="B76" s="37"/>
      <c r="C76" s="3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1"/>
      <c r="B77" s="37"/>
      <c r="C77" s="3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"/>
      <c r="B78" s="37"/>
      <c r="C78" s="3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1"/>
      <c r="B79" s="37"/>
      <c r="C79" s="3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"/>
      <c r="B80" s="37"/>
      <c r="C80" s="3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1"/>
      <c r="B81" s="37"/>
      <c r="C81" s="3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1"/>
      <c r="B82" s="37"/>
      <c r="C82" s="3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1"/>
      <c r="B83" s="37"/>
      <c r="C83" s="3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1"/>
      <c r="B84" s="37"/>
      <c r="C84" s="3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1"/>
      <c r="B85" s="37"/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1"/>
      <c r="B86" s="37"/>
      <c r="C86" s="3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1"/>
      <c r="B87" s="37"/>
      <c r="C87" s="3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1"/>
      <c r="B88" s="37"/>
      <c r="C88" s="3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1"/>
      <c r="B89" s="37"/>
      <c r="C89" s="3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1"/>
      <c r="B90" s="37"/>
      <c r="C90" s="3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1"/>
      <c r="B91" s="37"/>
      <c r="C91" s="3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1"/>
      <c r="B92" s="37"/>
      <c r="C92" s="3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1"/>
      <c r="B93" s="37"/>
      <c r="C93" s="3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1"/>
      <c r="B94" s="37"/>
      <c r="C94" s="3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1"/>
      <c r="B95" s="37"/>
      <c r="C95" s="3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1"/>
      <c r="B96" s="37"/>
      <c r="C96" s="3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1"/>
      <c r="B97" s="37"/>
      <c r="C97" s="3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1"/>
      <c r="B98" s="37"/>
      <c r="C98" s="3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1"/>
      <c r="B99" s="37"/>
      <c r="C99" s="3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1"/>
      <c r="B100" s="37"/>
      <c r="C100" s="3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1"/>
      <c r="B101" s="37"/>
      <c r="C101" s="3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1"/>
      <c r="B102" s="37"/>
      <c r="C102" s="3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1"/>
      <c r="B103" s="37"/>
      <c r="C103" s="3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1"/>
      <c r="B104" s="37"/>
      <c r="C104" s="3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1"/>
      <c r="B105" s="37"/>
      <c r="C105" s="3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1"/>
      <c r="B106" s="37"/>
      <c r="C106" s="3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4.25" customHeight="1">
      <c r="A107" s="1"/>
      <c r="B107" s="37"/>
      <c r="C107" s="3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4.25" customHeight="1">
      <c r="A108" s="1"/>
      <c r="B108" s="37"/>
      <c r="C108" s="3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4.25" customHeight="1">
      <c r="A109" s="1"/>
      <c r="B109" s="37"/>
      <c r="C109" s="3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4.25" customHeight="1">
      <c r="A110" s="1"/>
      <c r="B110" s="37"/>
      <c r="C110" s="3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4.25" customHeight="1">
      <c r="A111" s="1"/>
      <c r="B111" s="37"/>
      <c r="C111" s="3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4.25" customHeight="1">
      <c r="A112" s="1"/>
      <c r="B112" s="37"/>
      <c r="C112" s="3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4.25" customHeight="1">
      <c r="A113" s="1"/>
      <c r="B113" s="37"/>
      <c r="C113" s="3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4.25" customHeight="1">
      <c r="A114" s="1"/>
      <c r="B114" s="37"/>
      <c r="C114" s="3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4.25" customHeight="1">
      <c r="A115" s="1"/>
      <c r="B115" s="37"/>
      <c r="C115" s="3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4.25" customHeight="1">
      <c r="A116" s="1"/>
      <c r="B116" s="37"/>
      <c r="C116" s="3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4.25" customHeight="1">
      <c r="A117" s="1"/>
      <c r="B117" s="37"/>
      <c r="C117" s="3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4.25" customHeight="1">
      <c r="A118" s="1"/>
      <c r="B118" s="37"/>
      <c r="C118" s="3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4.25" customHeight="1">
      <c r="A119" s="1"/>
      <c r="B119" s="37"/>
      <c r="C119" s="3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4.25" customHeight="1">
      <c r="A120" s="1"/>
      <c r="B120" s="37"/>
      <c r="C120" s="3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4.25" customHeight="1">
      <c r="A121" s="1"/>
      <c r="B121" s="37"/>
      <c r="C121" s="3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4.25" customHeight="1">
      <c r="A122" s="1"/>
      <c r="B122" s="37"/>
      <c r="C122" s="3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4.25" customHeight="1">
      <c r="A123" s="1"/>
      <c r="B123" s="37"/>
      <c r="C123" s="3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4.25" customHeight="1">
      <c r="A124" s="1"/>
      <c r="B124" s="37"/>
      <c r="C124" s="3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4.25" customHeight="1">
      <c r="A125" s="1"/>
      <c r="B125" s="37"/>
      <c r="C125" s="3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4.25" customHeight="1">
      <c r="A126" s="1"/>
      <c r="B126" s="37"/>
      <c r="C126" s="3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4.25" customHeight="1">
      <c r="A127" s="1"/>
      <c r="B127" s="37"/>
      <c r="C127" s="3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4.25" customHeight="1">
      <c r="A128" s="1"/>
      <c r="B128" s="37"/>
      <c r="C128" s="3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4.25" customHeight="1">
      <c r="A129" s="1"/>
      <c r="B129" s="37"/>
      <c r="C129" s="3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4.25" customHeight="1">
      <c r="A130" s="1"/>
      <c r="B130" s="37"/>
      <c r="C130" s="3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4.25" customHeight="1">
      <c r="A131" s="1"/>
      <c r="B131" s="37"/>
      <c r="C131" s="3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4.25" customHeight="1">
      <c r="A132" s="1"/>
      <c r="B132" s="37"/>
      <c r="C132" s="3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4.25" customHeight="1">
      <c r="A133" s="1"/>
      <c r="B133" s="37"/>
      <c r="C133" s="3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4.25" customHeight="1">
      <c r="A134" s="1"/>
      <c r="B134" s="37"/>
      <c r="C134" s="3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4.25" customHeight="1">
      <c r="A135" s="1"/>
      <c r="B135" s="37"/>
      <c r="C135" s="3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4.25" customHeight="1">
      <c r="A136" s="1"/>
      <c r="B136" s="37"/>
      <c r="C136" s="3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4.25" customHeight="1">
      <c r="A137" s="1"/>
      <c r="B137" s="37"/>
      <c r="C137" s="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4.25" customHeight="1">
      <c r="A138" s="1"/>
      <c r="B138" s="37"/>
      <c r="C138" s="3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4.25" customHeight="1">
      <c r="A139" s="1"/>
      <c r="B139" s="37"/>
      <c r="C139" s="3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4.25" customHeight="1">
      <c r="A140" s="1"/>
      <c r="B140" s="37"/>
      <c r="C140" s="3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4.25" customHeight="1">
      <c r="A141" s="1"/>
      <c r="B141" s="37"/>
      <c r="C141" s="3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4.25" customHeight="1">
      <c r="A142" s="1"/>
      <c r="B142" s="37"/>
      <c r="C142" s="3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4.25" customHeight="1">
      <c r="A143" s="1"/>
      <c r="B143" s="37"/>
      <c r="C143" s="3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4.25" customHeight="1">
      <c r="A144" s="1"/>
      <c r="B144" s="37"/>
      <c r="C144" s="3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4.25" customHeight="1">
      <c r="A145" s="1"/>
      <c r="B145" s="37"/>
      <c r="C145" s="3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4.25" customHeight="1">
      <c r="A146" s="1"/>
      <c r="B146" s="37"/>
      <c r="C146" s="3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4.25" customHeight="1">
      <c r="A147" s="1"/>
      <c r="B147" s="37"/>
      <c r="C147" s="3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4.25" customHeight="1">
      <c r="A148" s="1"/>
      <c r="B148" s="37"/>
      <c r="C148" s="3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4.25" customHeight="1">
      <c r="A149" s="1"/>
      <c r="B149" s="37"/>
      <c r="C149" s="3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4.25" customHeight="1">
      <c r="A150" s="1"/>
      <c r="B150" s="37"/>
      <c r="C150" s="3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4.25" customHeight="1">
      <c r="A151" s="1"/>
      <c r="B151" s="37"/>
      <c r="C151" s="3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4.25" customHeight="1">
      <c r="A152" s="1"/>
      <c r="B152" s="37"/>
      <c r="C152" s="3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4.25" customHeight="1">
      <c r="A153" s="1"/>
      <c r="B153" s="37"/>
      <c r="C153" s="3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4.25" customHeight="1">
      <c r="A154" s="1"/>
      <c r="B154" s="37"/>
      <c r="C154" s="3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4.25" customHeight="1">
      <c r="A155" s="1"/>
      <c r="B155" s="37"/>
      <c r="C155" s="3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4.25" customHeight="1">
      <c r="A156" s="1"/>
      <c r="B156" s="37"/>
      <c r="C156" s="3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4.25" customHeight="1">
      <c r="A157" s="1"/>
      <c r="B157" s="37"/>
      <c r="C157" s="3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4.25" customHeight="1">
      <c r="A158" s="1"/>
      <c r="B158" s="37"/>
      <c r="C158" s="3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4.25" customHeight="1">
      <c r="A159" s="1"/>
      <c r="B159" s="37"/>
      <c r="C159" s="3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4.25" customHeight="1">
      <c r="A160" s="1"/>
      <c r="B160" s="37"/>
      <c r="C160" s="3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4.25" customHeight="1">
      <c r="A161" s="1"/>
      <c r="B161" s="37"/>
      <c r="C161" s="3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4.25" customHeight="1">
      <c r="A162" s="1"/>
      <c r="B162" s="37"/>
      <c r="C162" s="3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4.25" customHeight="1">
      <c r="A163" s="1"/>
      <c r="B163" s="37"/>
      <c r="C163" s="3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4.25" customHeight="1">
      <c r="A164" s="1"/>
      <c r="B164" s="37"/>
      <c r="C164" s="3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4.25" customHeight="1">
      <c r="A165" s="1"/>
      <c r="B165" s="37"/>
      <c r="C165" s="3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4.25" customHeight="1">
      <c r="A166" s="1"/>
      <c r="B166" s="37"/>
      <c r="C166" s="3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4.25" customHeight="1">
      <c r="A167" s="1"/>
      <c r="B167" s="37"/>
      <c r="C167" s="3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4.25" customHeight="1">
      <c r="A168" s="1"/>
      <c r="B168" s="37"/>
      <c r="C168" s="3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4.25" customHeight="1">
      <c r="A169" s="1"/>
      <c r="B169" s="37"/>
      <c r="C169" s="3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4.25" customHeight="1">
      <c r="A170" s="1"/>
      <c r="B170" s="37"/>
      <c r="C170" s="3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4.25" customHeight="1">
      <c r="A171" s="1"/>
      <c r="B171" s="37"/>
      <c r="C171" s="3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4.25" customHeight="1">
      <c r="A172" s="1"/>
      <c r="B172" s="37"/>
      <c r="C172" s="3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4.25" customHeight="1">
      <c r="A173" s="1"/>
      <c r="B173" s="37"/>
      <c r="C173" s="3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4.25" customHeight="1">
      <c r="A174" s="1"/>
      <c r="B174" s="37"/>
      <c r="C174" s="3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4.25" customHeight="1">
      <c r="A175" s="1"/>
      <c r="B175" s="37"/>
      <c r="C175" s="3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4.25" customHeight="1">
      <c r="A176" s="1"/>
      <c r="B176" s="37"/>
      <c r="C176" s="3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4.25" customHeight="1">
      <c r="A177" s="1"/>
      <c r="B177" s="37"/>
      <c r="C177" s="3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4.25" customHeight="1">
      <c r="A178" s="1"/>
      <c r="B178" s="37"/>
      <c r="C178" s="3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4.25" customHeight="1">
      <c r="A179" s="1"/>
      <c r="B179" s="37"/>
      <c r="C179" s="3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4.25" customHeight="1">
      <c r="A180" s="1"/>
      <c r="B180" s="37"/>
      <c r="C180" s="3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4.25" customHeight="1">
      <c r="A181" s="1"/>
      <c r="B181" s="37"/>
      <c r="C181" s="3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4.25" customHeight="1">
      <c r="A182" s="1"/>
      <c r="B182" s="37"/>
      <c r="C182" s="3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4.25" customHeight="1">
      <c r="A183" s="1"/>
      <c r="B183" s="37"/>
      <c r="C183" s="3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4.25" customHeight="1">
      <c r="A184" s="1"/>
      <c r="B184" s="37"/>
      <c r="C184" s="3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4.25" customHeight="1">
      <c r="A185" s="1"/>
      <c r="B185" s="37"/>
      <c r="C185" s="3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4.25" customHeight="1">
      <c r="A186" s="1"/>
      <c r="B186" s="37"/>
      <c r="C186" s="3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4.25" customHeight="1">
      <c r="A187" s="1"/>
      <c r="B187" s="37"/>
      <c r="C187" s="3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4.25" customHeight="1">
      <c r="A188" s="1"/>
      <c r="B188" s="37"/>
      <c r="C188" s="3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4.25" customHeight="1">
      <c r="A189" s="1"/>
      <c r="B189" s="37"/>
      <c r="C189" s="3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4.25" customHeight="1">
      <c r="A190" s="1"/>
      <c r="B190" s="37"/>
      <c r="C190" s="3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4.25" customHeight="1">
      <c r="A191" s="1"/>
      <c r="B191" s="37"/>
      <c r="C191" s="3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4.25" customHeight="1">
      <c r="A192" s="1"/>
      <c r="B192" s="37"/>
      <c r="C192" s="3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4.25" customHeight="1">
      <c r="A193" s="1"/>
      <c r="B193" s="37"/>
      <c r="C193" s="3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4.25" customHeight="1">
      <c r="A194" s="1"/>
      <c r="B194" s="37"/>
      <c r="C194" s="3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4.25" customHeight="1">
      <c r="A195" s="1"/>
      <c r="B195" s="37"/>
      <c r="C195" s="3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4.25" customHeight="1">
      <c r="A196" s="1"/>
      <c r="B196" s="37"/>
      <c r="C196" s="3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4.25" customHeight="1">
      <c r="A197" s="1"/>
      <c r="B197" s="37"/>
      <c r="C197" s="3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4.25" customHeight="1">
      <c r="A198" s="1"/>
      <c r="B198" s="37"/>
      <c r="C198" s="3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4.25" customHeight="1">
      <c r="A199" s="1"/>
      <c r="B199" s="37"/>
      <c r="C199" s="3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4.25" customHeight="1">
      <c r="A200" s="1"/>
      <c r="B200" s="37"/>
      <c r="C200" s="3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4.25" customHeight="1">
      <c r="A201" s="1"/>
      <c r="B201" s="37"/>
      <c r="C201" s="3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4.25" customHeight="1">
      <c r="A202" s="1"/>
      <c r="B202" s="37"/>
      <c r="C202" s="3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4.25" customHeight="1">
      <c r="A203" s="1"/>
      <c r="B203" s="37"/>
      <c r="C203" s="3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4.25" customHeight="1">
      <c r="A204" s="1"/>
      <c r="B204" s="37"/>
      <c r="C204" s="3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4.25" customHeight="1">
      <c r="A205" s="1"/>
      <c r="B205" s="37"/>
      <c r="C205" s="3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4.25" customHeight="1">
      <c r="A206" s="1"/>
      <c r="B206" s="37"/>
      <c r="C206" s="3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4.25" customHeight="1">
      <c r="A207" s="1"/>
      <c r="B207" s="37"/>
      <c r="C207" s="3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4.25" customHeight="1">
      <c r="A208" s="1"/>
      <c r="B208" s="37"/>
      <c r="C208" s="3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4.25" customHeight="1">
      <c r="A209" s="1"/>
      <c r="B209" s="37"/>
      <c r="C209" s="3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4.25" customHeight="1">
      <c r="A210" s="1"/>
      <c r="B210" s="37"/>
      <c r="C210" s="3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4.25" customHeight="1">
      <c r="A211" s="1"/>
      <c r="B211" s="37"/>
      <c r="C211" s="3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4.25" customHeight="1">
      <c r="A212" s="1"/>
      <c r="B212" s="37"/>
      <c r="C212" s="3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4.25" customHeight="1">
      <c r="A213" s="1"/>
      <c r="B213" s="37"/>
      <c r="C213" s="3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4.25" customHeight="1">
      <c r="A214" s="1"/>
      <c r="B214" s="37"/>
      <c r="C214" s="3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4.25" customHeight="1">
      <c r="A215" s="1"/>
      <c r="B215" s="37"/>
      <c r="C215" s="3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4.25" customHeight="1">
      <c r="A216" s="1"/>
      <c r="B216" s="37"/>
      <c r="C216" s="3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4.25" customHeight="1">
      <c r="A217" s="1"/>
      <c r="B217" s="37"/>
      <c r="C217" s="3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4.25" customHeight="1">
      <c r="A218" s="1"/>
      <c r="B218" s="37"/>
      <c r="C218" s="3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4.25" customHeight="1">
      <c r="A219" s="1"/>
      <c r="B219" s="37"/>
      <c r="C219" s="3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4.25" customHeight="1">
      <c r="A220" s="1"/>
      <c r="B220" s="37"/>
      <c r="C220" s="3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4.25" customHeight="1">
      <c r="A221" s="1"/>
      <c r="B221" s="37"/>
      <c r="C221" s="3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4.25" customHeight="1">
      <c r="A222" s="1"/>
      <c r="B222" s="37"/>
      <c r="C222" s="3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4.25" customHeight="1">
      <c r="A223" s="1"/>
      <c r="B223" s="37"/>
      <c r="C223" s="3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4.25" customHeight="1">
      <c r="A224" s="1"/>
      <c r="B224" s="37"/>
      <c r="C224" s="3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4.25" customHeight="1">
      <c r="A225" s="1"/>
      <c r="B225" s="37"/>
      <c r="C225" s="3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4.25" customHeight="1">
      <c r="A226" s="1"/>
      <c r="B226" s="37"/>
      <c r="C226" s="3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4.25" customHeight="1">
      <c r="A227" s="1"/>
      <c r="B227" s="37"/>
      <c r="C227" s="3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4.25" customHeight="1">
      <c r="A228" s="1"/>
      <c r="B228" s="37"/>
      <c r="C228" s="3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4.25" customHeight="1">
      <c r="A229" s="1"/>
      <c r="B229" s="37"/>
      <c r="C229" s="3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4.25" customHeight="1">
      <c r="A230" s="1"/>
      <c r="B230" s="37"/>
      <c r="C230" s="3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4.25" customHeight="1">
      <c r="A231" s="1"/>
      <c r="B231" s="37"/>
      <c r="C231" s="3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4.25" customHeight="1">
      <c r="A232" s="1"/>
      <c r="B232" s="37"/>
      <c r="C232" s="3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4.25" customHeight="1">
      <c r="A233" s="1"/>
      <c r="B233" s="37"/>
      <c r="C233" s="3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4.25" customHeight="1">
      <c r="A234" s="1"/>
      <c r="B234" s="37"/>
      <c r="C234" s="3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4.25" customHeight="1">
      <c r="A235" s="1"/>
      <c r="B235" s="37"/>
      <c r="C235" s="3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4.25" customHeight="1">
      <c r="A236" s="1"/>
      <c r="B236" s="37"/>
      <c r="C236" s="3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4.25" customHeight="1">
      <c r="A237" s="1"/>
      <c r="B237" s="37"/>
      <c r="C237" s="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4.25" customHeight="1">
      <c r="A238" s="1"/>
      <c r="B238" s="37"/>
      <c r="C238" s="3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4.25" customHeight="1">
      <c r="A239" s="1"/>
      <c r="B239" s="37"/>
      <c r="C239" s="3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4.25" customHeight="1">
      <c r="A240" s="1"/>
      <c r="B240" s="37"/>
      <c r="C240" s="3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4.25" customHeight="1">
      <c r="A241" s="1"/>
      <c r="B241" s="37"/>
      <c r="C241" s="3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4.25" customHeight="1">
      <c r="A242" s="1"/>
      <c r="B242" s="37"/>
      <c r="C242" s="3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4.25" customHeight="1">
      <c r="A243" s="1"/>
      <c r="B243" s="37"/>
      <c r="C243" s="3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4.25" customHeight="1">
      <c r="A244" s="1"/>
      <c r="B244" s="37"/>
      <c r="C244" s="3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4.25" customHeight="1">
      <c r="A245" s="1"/>
      <c r="B245" s="37"/>
      <c r="C245" s="3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4.25" customHeight="1">
      <c r="A246" s="1"/>
      <c r="B246" s="37"/>
      <c r="C246" s="3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4.25" customHeight="1">
      <c r="A247" s="1"/>
      <c r="B247" s="37"/>
      <c r="C247" s="3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4.25" customHeight="1">
      <c r="A248" s="1"/>
      <c r="B248" s="37"/>
      <c r="C248" s="3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4.25" customHeight="1">
      <c r="A249" s="1"/>
      <c r="B249" s="37"/>
      <c r="C249" s="3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4.25" customHeight="1">
      <c r="A250" s="1"/>
      <c r="B250" s="37"/>
      <c r="C250" s="3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4.25" customHeight="1">
      <c r="A251" s="1"/>
      <c r="B251" s="37"/>
      <c r="C251" s="3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4.25" customHeight="1">
      <c r="A252" s="1"/>
      <c r="B252" s="37"/>
      <c r="C252" s="3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4.25" customHeight="1">
      <c r="A253" s="1"/>
      <c r="B253" s="37"/>
      <c r="C253" s="3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4.25" customHeight="1">
      <c r="A254" s="1"/>
      <c r="B254" s="37"/>
      <c r="C254" s="3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4.25" customHeight="1">
      <c r="A255" s="1"/>
      <c r="B255" s="37"/>
      <c r="C255" s="3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4.25" customHeight="1">
      <c r="A256" s="1"/>
      <c r="B256" s="37"/>
      <c r="C256" s="3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4.25" customHeight="1">
      <c r="A257" s="1"/>
      <c r="B257" s="37"/>
      <c r="C257" s="3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4.25" customHeight="1">
      <c r="A258" s="1"/>
      <c r="B258" s="37"/>
      <c r="C258" s="3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4.25" customHeight="1">
      <c r="A259" s="1"/>
      <c r="B259" s="37"/>
      <c r="C259" s="3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4.25" customHeight="1">
      <c r="A260" s="1"/>
      <c r="B260" s="37"/>
      <c r="C260" s="3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4.25" customHeight="1">
      <c r="A261" s="1"/>
      <c r="B261" s="37"/>
      <c r="C261" s="3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4.25" customHeight="1">
      <c r="A262" s="1"/>
      <c r="B262" s="37"/>
      <c r="C262" s="3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4.25" customHeight="1">
      <c r="A263" s="1"/>
      <c r="B263" s="37"/>
      <c r="C263" s="3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4.25" customHeight="1">
      <c r="A264" s="1"/>
      <c r="B264" s="37"/>
      <c r="C264" s="3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4.25" customHeight="1">
      <c r="A265" s="1"/>
      <c r="B265" s="37"/>
      <c r="C265" s="3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4.25" customHeight="1">
      <c r="A266" s="1"/>
      <c r="B266" s="37"/>
      <c r="C266" s="3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4.25" customHeight="1">
      <c r="A267" s="1"/>
      <c r="B267" s="37"/>
      <c r="C267" s="3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4.25" customHeight="1">
      <c r="A268" s="1"/>
      <c r="B268" s="37"/>
      <c r="C268" s="3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4.25" customHeight="1">
      <c r="A269" s="1"/>
      <c r="B269" s="37"/>
      <c r="C269" s="3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4.25" customHeight="1">
      <c r="A270" s="1"/>
      <c r="B270" s="37"/>
      <c r="C270" s="3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4.25" customHeight="1">
      <c r="A271" s="1"/>
      <c r="B271" s="37"/>
      <c r="C271" s="3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4.25" customHeight="1">
      <c r="A272" s="1"/>
      <c r="B272" s="37"/>
      <c r="C272" s="3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4.25" customHeight="1">
      <c r="A273" s="1"/>
      <c r="B273" s="37"/>
      <c r="C273" s="3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4.25" customHeight="1">
      <c r="A274" s="1"/>
      <c r="B274" s="37"/>
      <c r="C274" s="3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4.25" customHeight="1">
      <c r="A275" s="1"/>
      <c r="B275" s="37"/>
      <c r="C275" s="3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4.25" customHeight="1">
      <c r="A276" s="1"/>
      <c r="B276" s="37"/>
      <c r="C276" s="3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4.25" customHeight="1">
      <c r="A277" s="1"/>
      <c r="B277" s="37"/>
      <c r="C277" s="3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4.25" customHeight="1">
      <c r="A278" s="1"/>
      <c r="B278" s="37"/>
      <c r="C278" s="3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4.25" customHeight="1">
      <c r="A279" s="1"/>
      <c r="B279" s="37"/>
      <c r="C279" s="3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4.25" customHeight="1">
      <c r="A280" s="1"/>
      <c r="B280" s="37"/>
      <c r="C280" s="3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4.25" customHeight="1">
      <c r="A281" s="1"/>
      <c r="B281" s="37"/>
      <c r="C281" s="3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4.25" customHeight="1">
      <c r="A282" s="1"/>
      <c r="B282" s="37"/>
      <c r="C282" s="3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4.25" customHeight="1">
      <c r="A283" s="1"/>
      <c r="B283" s="37"/>
      <c r="C283" s="3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4.25" customHeight="1">
      <c r="A284" s="1"/>
      <c r="B284" s="37"/>
      <c r="C284" s="3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4.25" customHeight="1">
      <c r="A285" s="1"/>
      <c r="B285" s="37"/>
      <c r="C285" s="3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4.25" customHeight="1">
      <c r="A286" s="1"/>
      <c r="B286" s="37"/>
      <c r="C286" s="3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4.25" customHeight="1">
      <c r="A287" s="1"/>
      <c r="B287" s="37"/>
      <c r="C287" s="3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4.25" customHeight="1">
      <c r="A288" s="1"/>
      <c r="B288" s="37"/>
      <c r="C288" s="3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4.25" customHeight="1">
      <c r="A289" s="1"/>
      <c r="B289" s="37"/>
      <c r="C289" s="3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4.25" customHeight="1">
      <c r="A290" s="1"/>
      <c r="B290" s="37"/>
      <c r="C290" s="3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4.25" customHeight="1">
      <c r="A291" s="1"/>
      <c r="B291" s="37"/>
      <c r="C291" s="3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4.25" customHeight="1">
      <c r="A292" s="1"/>
      <c r="B292" s="37"/>
      <c r="C292" s="3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4.25" customHeight="1">
      <c r="A293" s="1"/>
      <c r="B293" s="37"/>
      <c r="C293" s="3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4.25" customHeight="1">
      <c r="A294" s="1"/>
      <c r="B294" s="37"/>
      <c r="C294" s="3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4.25" customHeight="1">
      <c r="A295" s="1"/>
      <c r="B295" s="37"/>
      <c r="C295" s="3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4.25" customHeight="1">
      <c r="A296" s="1"/>
      <c r="B296" s="37"/>
      <c r="C296" s="3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4.25" customHeight="1">
      <c r="A297" s="1"/>
      <c r="B297" s="37"/>
      <c r="C297" s="3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4.25" customHeight="1">
      <c r="A298" s="1"/>
      <c r="B298" s="37"/>
      <c r="C298" s="3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4.25" customHeight="1">
      <c r="A299" s="1"/>
      <c r="B299" s="37"/>
      <c r="C299" s="3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4.25" customHeight="1">
      <c r="A300" s="1"/>
      <c r="B300" s="37"/>
      <c r="C300" s="3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4.25" customHeight="1">
      <c r="A301" s="1"/>
      <c r="B301" s="37"/>
      <c r="C301" s="3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4.25" customHeight="1">
      <c r="A302" s="1"/>
      <c r="B302" s="37"/>
      <c r="C302" s="3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4.25" customHeight="1">
      <c r="A303" s="1"/>
      <c r="B303" s="37"/>
      <c r="C303" s="3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4.25" customHeight="1">
      <c r="A304" s="1"/>
      <c r="B304" s="37"/>
      <c r="C304" s="3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4.25" customHeight="1">
      <c r="A305" s="1"/>
      <c r="B305" s="37"/>
      <c r="C305" s="3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4.25" customHeight="1">
      <c r="A306" s="1"/>
      <c r="B306" s="37"/>
      <c r="C306" s="3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4.25" customHeight="1">
      <c r="A307" s="1"/>
      <c r="B307" s="37"/>
      <c r="C307" s="3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4.25" customHeight="1">
      <c r="A308" s="1"/>
      <c r="B308" s="37"/>
      <c r="C308" s="3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4.25" customHeight="1">
      <c r="A309" s="1"/>
      <c r="B309" s="37"/>
      <c r="C309" s="3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4.25" customHeight="1">
      <c r="A310" s="1"/>
      <c r="B310" s="37"/>
      <c r="C310" s="3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4.25" customHeight="1">
      <c r="A311" s="1"/>
      <c r="B311" s="37"/>
      <c r="C311" s="3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4.25" customHeight="1">
      <c r="A312" s="1"/>
      <c r="B312" s="37"/>
      <c r="C312" s="3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4.25" customHeight="1">
      <c r="A313" s="1"/>
      <c r="B313" s="37"/>
      <c r="C313" s="3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4.25" customHeight="1">
      <c r="A314" s="1"/>
      <c r="B314" s="37"/>
      <c r="C314" s="3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4.25" customHeight="1">
      <c r="A315" s="1"/>
      <c r="B315" s="37"/>
      <c r="C315" s="3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4.25" customHeight="1">
      <c r="A316" s="1"/>
      <c r="B316" s="37"/>
      <c r="C316" s="3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4.25" customHeight="1">
      <c r="A317" s="1"/>
      <c r="B317" s="37"/>
      <c r="C317" s="3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4.25" customHeight="1">
      <c r="A318" s="1"/>
      <c r="B318" s="37"/>
      <c r="C318" s="3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4.25" customHeight="1">
      <c r="A319" s="1"/>
      <c r="B319" s="37"/>
      <c r="C319" s="3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4.25" customHeight="1">
      <c r="A320" s="1"/>
      <c r="B320" s="37"/>
      <c r="C320" s="3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4.25" customHeight="1">
      <c r="A321" s="1"/>
      <c r="B321" s="37"/>
      <c r="C321" s="3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4.25" customHeight="1">
      <c r="A322" s="1"/>
      <c r="B322" s="37"/>
      <c r="C322" s="3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4.25" customHeight="1">
      <c r="A323" s="1"/>
      <c r="B323" s="37"/>
      <c r="C323" s="3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4.25" customHeight="1">
      <c r="A324" s="1"/>
      <c r="B324" s="37"/>
      <c r="C324" s="3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4.25" customHeight="1">
      <c r="A325" s="1"/>
      <c r="B325" s="37"/>
      <c r="C325" s="3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4.25" customHeight="1">
      <c r="A326" s="1"/>
      <c r="B326" s="37"/>
      <c r="C326" s="3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4.25" customHeight="1">
      <c r="A327" s="1"/>
      <c r="B327" s="37"/>
      <c r="C327" s="3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4.25" customHeight="1">
      <c r="A328" s="1"/>
      <c r="B328" s="37"/>
      <c r="C328" s="3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4.25" customHeight="1">
      <c r="A329" s="1"/>
      <c r="B329" s="37"/>
      <c r="C329" s="3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4.25" customHeight="1">
      <c r="A330" s="1"/>
      <c r="B330" s="37"/>
      <c r="C330" s="3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4.25" customHeight="1">
      <c r="A331" s="1"/>
      <c r="B331" s="37"/>
      <c r="C331" s="3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4.25" customHeight="1">
      <c r="A332" s="1"/>
      <c r="B332" s="37"/>
      <c r="C332" s="3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4.25" customHeight="1">
      <c r="A333" s="1"/>
      <c r="B333" s="37"/>
      <c r="C333" s="3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4.25" customHeight="1">
      <c r="A334" s="1"/>
      <c r="B334" s="37"/>
      <c r="C334" s="3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4.25" customHeight="1">
      <c r="A335" s="1"/>
      <c r="B335" s="37"/>
      <c r="C335" s="3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4.25" customHeight="1">
      <c r="A336" s="1"/>
      <c r="B336" s="37"/>
      <c r="C336" s="3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4.25" customHeight="1">
      <c r="A337" s="1"/>
      <c r="B337" s="37"/>
      <c r="C337" s="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4.25" customHeight="1">
      <c r="A338" s="1"/>
      <c r="B338" s="37"/>
      <c r="C338" s="3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4.25" customHeight="1">
      <c r="A339" s="1"/>
      <c r="B339" s="37"/>
      <c r="C339" s="3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4.25" customHeight="1">
      <c r="A340" s="1"/>
      <c r="B340" s="37"/>
      <c r="C340" s="3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4.25" customHeight="1">
      <c r="A341" s="1"/>
      <c r="B341" s="37"/>
      <c r="C341" s="3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4.25" customHeight="1">
      <c r="A342" s="1"/>
      <c r="B342" s="37"/>
      <c r="C342" s="3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4.25" customHeight="1">
      <c r="A343" s="1"/>
      <c r="B343" s="37"/>
      <c r="C343" s="3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4.25" customHeight="1">
      <c r="A344" s="1"/>
      <c r="B344" s="37"/>
      <c r="C344" s="3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4.25" customHeight="1">
      <c r="A345" s="1"/>
      <c r="B345" s="37"/>
      <c r="C345" s="3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4.25" customHeight="1">
      <c r="A346" s="1"/>
      <c r="B346" s="37"/>
      <c r="C346" s="3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4.25" customHeight="1">
      <c r="A347" s="1"/>
      <c r="B347" s="37"/>
      <c r="C347" s="3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4.25" customHeight="1">
      <c r="A348" s="1"/>
      <c r="B348" s="37"/>
      <c r="C348" s="3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4.25" customHeight="1">
      <c r="A349" s="1"/>
      <c r="B349" s="37"/>
      <c r="C349" s="3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4.25" customHeight="1">
      <c r="A350" s="1"/>
      <c r="B350" s="37"/>
      <c r="C350" s="3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4.25" customHeight="1">
      <c r="A351" s="1"/>
      <c r="B351" s="37"/>
      <c r="C351" s="3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4.25" customHeight="1">
      <c r="A352" s="1"/>
      <c r="B352" s="37"/>
      <c r="C352" s="3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4.25" customHeight="1">
      <c r="A353" s="1"/>
      <c r="B353" s="37"/>
      <c r="C353" s="3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4.25" customHeight="1">
      <c r="A354" s="1"/>
      <c r="B354" s="37"/>
      <c r="C354" s="3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4.25" customHeight="1">
      <c r="A355" s="1"/>
      <c r="B355" s="37"/>
      <c r="C355" s="3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4.25" customHeight="1">
      <c r="A356" s="1"/>
      <c r="B356" s="37"/>
      <c r="C356" s="3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4.25" customHeight="1">
      <c r="A357" s="1"/>
      <c r="B357" s="37"/>
      <c r="C357" s="3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4.25" customHeight="1">
      <c r="A358" s="1"/>
      <c r="B358" s="37"/>
      <c r="C358" s="3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4.25" customHeight="1">
      <c r="A359" s="1"/>
      <c r="B359" s="37"/>
      <c r="C359" s="3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4.25" customHeight="1">
      <c r="A360" s="1"/>
      <c r="B360" s="37"/>
      <c r="C360" s="3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4.25" customHeight="1">
      <c r="A361" s="1"/>
      <c r="B361" s="37"/>
      <c r="C361" s="3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4.25" customHeight="1">
      <c r="A362" s="1"/>
      <c r="B362" s="37"/>
      <c r="C362" s="3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4.25" customHeight="1">
      <c r="A363" s="1"/>
      <c r="B363" s="37"/>
      <c r="C363" s="3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4.25" customHeight="1">
      <c r="A364" s="1"/>
      <c r="B364" s="37"/>
      <c r="C364" s="3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4.25" customHeight="1">
      <c r="A365" s="1"/>
      <c r="B365" s="37"/>
      <c r="C365" s="3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4.25" customHeight="1">
      <c r="A366" s="1"/>
      <c r="B366" s="37"/>
      <c r="C366" s="3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4.25" customHeight="1">
      <c r="A367" s="1"/>
      <c r="B367" s="37"/>
      <c r="C367" s="3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4.25" customHeight="1">
      <c r="A368" s="1"/>
      <c r="B368" s="37"/>
      <c r="C368" s="3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4.25" customHeight="1">
      <c r="A369" s="1"/>
      <c r="B369" s="37"/>
      <c r="C369" s="3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4.25" customHeight="1">
      <c r="A370" s="1"/>
      <c r="B370" s="37"/>
      <c r="C370" s="3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4.25" customHeight="1">
      <c r="A371" s="1"/>
      <c r="B371" s="37"/>
      <c r="C371" s="3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4.25" customHeight="1">
      <c r="A372" s="1"/>
      <c r="B372" s="37"/>
      <c r="C372" s="3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4.25" customHeight="1">
      <c r="A373" s="1"/>
      <c r="B373" s="37"/>
      <c r="C373" s="3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4.25" customHeight="1">
      <c r="A374" s="1"/>
      <c r="B374" s="37"/>
      <c r="C374" s="3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4.25" customHeight="1">
      <c r="A375" s="1"/>
      <c r="B375" s="37"/>
      <c r="C375" s="3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4.25" customHeight="1">
      <c r="A376" s="1"/>
      <c r="B376" s="37"/>
      <c r="C376" s="3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4.25" customHeight="1">
      <c r="A377" s="1"/>
      <c r="B377" s="37"/>
      <c r="C377" s="3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4.25" customHeight="1">
      <c r="A378" s="1"/>
      <c r="B378" s="37"/>
      <c r="C378" s="3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4.25" customHeight="1">
      <c r="A379" s="1"/>
      <c r="B379" s="37"/>
      <c r="C379" s="3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4.25" customHeight="1">
      <c r="A380" s="1"/>
      <c r="B380" s="37"/>
      <c r="C380" s="3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4.25" customHeight="1">
      <c r="A381" s="1"/>
      <c r="B381" s="37"/>
      <c r="C381" s="3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4.25" customHeight="1">
      <c r="A382" s="1"/>
      <c r="B382" s="37"/>
      <c r="C382" s="3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4.25" customHeight="1">
      <c r="A383" s="1"/>
      <c r="B383" s="37"/>
      <c r="C383" s="3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4.25" customHeight="1">
      <c r="A384" s="1"/>
      <c r="B384" s="37"/>
      <c r="C384" s="3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4.25" customHeight="1">
      <c r="A385" s="1"/>
      <c r="B385" s="37"/>
      <c r="C385" s="3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4.25" customHeight="1">
      <c r="A386" s="1"/>
      <c r="B386" s="37"/>
      <c r="C386" s="3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4.25" customHeight="1">
      <c r="A387" s="1"/>
      <c r="B387" s="37"/>
      <c r="C387" s="3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4.25" customHeight="1">
      <c r="A388" s="1"/>
      <c r="B388" s="37"/>
      <c r="C388" s="3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4.25" customHeight="1">
      <c r="A389" s="1"/>
      <c r="B389" s="37"/>
      <c r="C389" s="3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4.25" customHeight="1">
      <c r="A390" s="1"/>
      <c r="B390" s="37"/>
      <c r="C390" s="3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4.25" customHeight="1">
      <c r="A391" s="1"/>
      <c r="B391" s="37"/>
      <c r="C391" s="3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4.25" customHeight="1">
      <c r="A392" s="1"/>
      <c r="B392" s="37"/>
      <c r="C392" s="3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4.25" customHeight="1">
      <c r="A393" s="1"/>
      <c r="B393" s="37"/>
      <c r="C393" s="3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4.25" customHeight="1">
      <c r="A394" s="1"/>
      <c r="B394" s="37"/>
      <c r="C394" s="3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4.25" customHeight="1">
      <c r="A395" s="1"/>
      <c r="B395" s="37"/>
      <c r="C395" s="3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4.25" customHeight="1">
      <c r="A396" s="1"/>
      <c r="B396" s="37"/>
      <c r="C396" s="3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4.25" customHeight="1">
      <c r="A397" s="1"/>
      <c r="B397" s="37"/>
      <c r="C397" s="3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4.25" customHeight="1">
      <c r="A398" s="1"/>
      <c r="B398" s="37"/>
      <c r="C398" s="3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4.25" customHeight="1">
      <c r="A399" s="1"/>
      <c r="B399" s="37"/>
      <c r="C399" s="3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4.25" customHeight="1">
      <c r="A400" s="1"/>
      <c r="B400" s="37"/>
      <c r="C400" s="3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4.25" customHeight="1">
      <c r="A401" s="1"/>
      <c r="B401" s="37"/>
      <c r="C401" s="3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4.25" customHeight="1">
      <c r="A402" s="1"/>
      <c r="B402" s="37"/>
      <c r="C402" s="3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4.25" customHeight="1">
      <c r="A403" s="1"/>
      <c r="B403" s="37"/>
      <c r="C403" s="3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4.25" customHeight="1">
      <c r="A404" s="1"/>
      <c r="B404" s="37"/>
      <c r="C404" s="3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4.25" customHeight="1">
      <c r="A405" s="1"/>
      <c r="B405" s="37"/>
      <c r="C405" s="3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4.25" customHeight="1">
      <c r="A406" s="1"/>
      <c r="B406" s="37"/>
      <c r="C406" s="3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4.25" customHeight="1">
      <c r="A407" s="1"/>
      <c r="B407" s="37"/>
      <c r="C407" s="3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4.25" customHeight="1">
      <c r="A408" s="1"/>
      <c r="B408" s="37"/>
      <c r="C408" s="3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4.25" customHeight="1">
      <c r="A409" s="1"/>
      <c r="B409" s="37"/>
      <c r="C409" s="3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4.25" customHeight="1">
      <c r="A410" s="1"/>
      <c r="B410" s="37"/>
      <c r="C410" s="3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4.25" customHeight="1">
      <c r="A411" s="1"/>
      <c r="B411" s="37"/>
      <c r="C411" s="3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4.25" customHeight="1">
      <c r="A412" s="1"/>
      <c r="B412" s="37"/>
      <c r="C412" s="3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4.25" customHeight="1">
      <c r="A413" s="1"/>
      <c r="B413" s="37"/>
      <c r="C413" s="3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4.25" customHeight="1">
      <c r="A414" s="1"/>
      <c r="B414" s="37"/>
      <c r="C414" s="3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4.25" customHeight="1">
      <c r="A415" s="1"/>
      <c r="B415" s="37"/>
      <c r="C415" s="3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4.25" customHeight="1">
      <c r="A416" s="1"/>
      <c r="B416" s="37"/>
      <c r="C416" s="3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4.25" customHeight="1">
      <c r="A417" s="1"/>
      <c r="B417" s="37"/>
      <c r="C417" s="3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4.25" customHeight="1">
      <c r="A418" s="1"/>
      <c r="B418" s="37"/>
      <c r="C418" s="3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4.25" customHeight="1">
      <c r="A419" s="1"/>
      <c r="B419" s="37"/>
      <c r="C419" s="3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4.25" customHeight="1">
      <c r="A420" s="1"/>
      <c r="B420" s="37"/>
      <c r="C420" s="3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4.25" customHeight="1">
      <c r="A421" s="1"/>
      <c r="B421" s="37"/>
      <c r="C421" s="3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4.25" customHeight="1">
      <c r="A422" s="1"/>
      <c r="B422" s="37"/>
      <c r="C422" s="3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4.25" customHeight="1">
      <c r="A423" s="1"/>
      <c r="B423" s="37"/>
      <c r="C423" s="3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4.25" customHeight="1">
      <c r="A424" s="1"/>
      <c r="B424" s="37"/>
      <c r="C424" s="3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4.25" customHeight="1">
      <c r="A425" s="1"/>
      <c r="B425" s="37"/>
      <c r="C425" s="3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4.25" customHeight="1">
      <c r="A426" s="1"/>
      <c r="B426" s="37"/>
      <c r="C426" s="3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4.25" customHeight="1">
      <c r="A427" s="1"/>
      <c r="B427" s="37"/>
      <c r="C427" s="3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4.25" customHeight="1">
      <c r="A428" s="1"/>
      <c r="B428" s="37"/>
      <c r="C428" s="3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4.25" customHeight="1">
      <c r="A429" s="1"/>
      <c r="B429" s="37"/>
      <c r="C429" s="3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4.25" customHeight="1">
      <c r="A430" s="1"/>
      <c r="B430" s="37"/>
      <c r="C430" s="3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4.25" customHeight="1">
      <c r="A431" s="1"/>
      <c r="B431" s="37"/>
      <c r="C431" s="3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4.25" customHeight="1">
      <c r="A432" s="1"/>
      <c r="B432" s="37"/>
      <c r="C432" s="3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4.25" customHeight="1">
      <c r="A433" s="1"/>
      <c r="B433" s="37"/>
      <c r="C433" s="3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4.25" customHeight="1">
      <c r="A434" s="1"/>
      <c r="B434" s="37"/>
      <c r="C434" s="3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4.25" customHeight="1">
      <c r="A435" s="1"/>
      <c r="B435" s="37"/>
      <c r="C435" s="3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4.25" customHeight="1">
      <c r="A436" s="1"/>
      <c r="B436" s="37"/>
      <c r="C436" s="3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4.25" customHeight="1">
      <c r="A437" s="1"/>
      <c r="B437" s="37"/>
      <c r="C437" s="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4.25" customHeight="1">
      <c r="A438" s="1"/>
      <c r="B438" s="37"/>
      <c r="C438" s="3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4.25" customHeight="1">
      <c r="A439" s="1"/>
      <c r="B439" s="37"/>
      <c r="C439" s="3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4.25" customHeight="1">
      <c r="A440" s="1"/>
      <c r="B440" s="37"/>
      <c r="C440" s="3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4.25" customHeight="1">
      <c r="A441" s="1"/>
      <c r="B441" s="37"/>
      <c r="C441" s="3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4.25" customHeight="1">
      <c r="A442" s="1"/>
      <c r="B442" s="37"/>
      <c r="C442" s="3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4.25" customHeight="1">
      <c r="A443" s="1"/>
      <c r="B443" s="37"/>
      <c r="C443" s="3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4.25" customHeight="1">
      <c r="A444" s="1"/>
      <c r="B444" s="37"/>
      <c r="C444" s="3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4.25" customHeight="1">
      <c r="A445" s="1"/>
      <c r="B445" s="37"/>
      <c r="C445" s="3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4.25" customHeight="1">
      <c r="A446" s="1"/>
      <c r="B446" s="37"/>
      <c r="C446" s="3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4.25" customHeight="1">
      <c r="A447" s="1"/>
      <c r="B447" s="37"/>
      <c r="C447" s="3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4.25" customHeight="1">
      <c r="A448" s="1"/>
      <c r="B448" s="37"/>
      <c r="C448" s="3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4.25" customHeight="1">
      <c r="A449" s="1"/>
      <c r="B449" s="37"/>
      <c r="C449" s="3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4.25" customHeight="1">
      <c r="A450" s="1"/>
      <c r="B450" s="37"/>
      <c r="C450" s="3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4.25" customHeight="1">
      <c r="A451" s="1"/>
      <c r="B451" s="37"/>
      <c r="C451" s="3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4.25" customHeight="1">
      <c r="A452" s="1"/>
      <c r="B452" s="37"/>
      <c r="C452" s="3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4.25" customHeight="1">
      <c r="A453" s="1"/>
      <c r="B453" s="37"/>
      <c r="C453" s="3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4.25" customHeight="1">
      <c r="A454" s="1"/>
      <c r="B454" s="37"/>
      <c r="C454" s="3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4.25" customHeight="1">
      <c r="A455" s="1"/>
      <c r="B455" s="37"/>
      <c r="C455" s="3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4.25" customHeight="1">
      <c r="A456" s="1"/>
      <c r="B456" s="37"/>
      <c r="C456" s="3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4.25" customHeight="1">
      <c r="A457" s="1"/>
      <c r="B457" s="37"/>
      <c r="C457" s="3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4.25" customHeight="1">
      <c r="A458" s="1"/>
      <c r="B458" s="37"/>
      <c r="C458" s="3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4.25" customHeight="1">
      <c r="A459" s="1"/>
      <c r="B459" s="37"/>
      <c r="C459" s="3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4.25" customHeight="1">
      <c r="A460" s="1"/>
      <c r="B460" s="37"/>
      <c r="C460" s="3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4.25" customHeight="1">
      <c r="A461" s="1"/>
      <c r="B461" s="37"/>
      <c r="C461" s="3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4.25" customHeight="1">
      <c r="A462" s="1"/>
      <c r="B462" s="37"/>
      <c r="C462" s="3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4.25" customHeight="1">
      <c r="A463" s="1"/>
      <c r="B463" s="37"/>
      <c r="C463" s="3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4.25" customHeight="1">
      <c r="A464" s="1"/>
      <c r="B464" s="37"/>
      <c r="C464" s="3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4.25" customHeight="1">
      <c r="A465" s="1"/>
      <c r="B465" s="37"/>
      <c r="C465" s="3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4.25" customHeight="1">
      <c r="A466" s="1"/>
      <c r="B466" s="37"/>
      <c r="C466" s="3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4.25" customHeight="1">
      <c r="A467" s="1"/>
      <c r="B467" s="37"/>
      <c r="C467" s="3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4.25" customHeight="1">
      <c r="A468" s="1"/>
      <c r="B468" s="37"/>
      <c r="C468" s="3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4.25" customHeight="1">
      <c r="A469" s="1"/>
      <c r="B469" s="37"/>
      <c r="C469" s="3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4.25" customHeight="1">
      <c r="A470" s="1"/>
      <c r="B470" s="37"/>
      <c r="C470" s="3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4.25" customHeight="1">
      <c r="A471" s="1"/>
      <c r="B471" s="37"/>
      <c r="C471" s="3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4.25" customHeight="1">
      <c r="A472" s="1"/>
      <c r="B472" s="37"/>
      <c r="C472" s="3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4.25" customHeight="1">
      <c r="A473" s="1"/>
      <c r="B473" s="37"/>
      <c r="C473" s="3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4.25" customHeight="1">
      <c r="A474" s="1"/>
      <c r="B474" s="37"/>
      <c r="C474" s="3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4.25" customHeight="1">
      <c r="A475" s="1"/>
      <c r="B475" s="37"/>
      <c r="C475" s="3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4.25" customHeight="1">
      <c r="A476" s="1"/>
      <c r="B476" s="37"/>
      <c r="C476" s="3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4.25" customHeight="1">
      <c r="A477" s="1"/>
      <c r="B477" s="37"/>
      <c r="C477" s="3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4.25" customHeight="1">
      <c r="A478" s="1"/>
      <c r="B478" s="37"/>
      <c r="C478" s="3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4.25" customHeight="1">
      <c r="A479" s="1"/>
      <c r="B479" s="37"/>
      <c r="C479" s="3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4.25" customHeight="1">
      <c r="A480" s="1"/>
      <c r="B480" s="37"/>
      <c r="C480" s="3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4.25" customHeight="1">
      <c r="A481" s="1"/>
      <c r="B481" s="37"/>
      <c r="C481" s="3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4.25" customHeight="1">
      <c r="A482" s="1"/>
      <c r="B482" s="37"/>
      <c r="C482" s="3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4.25" customHeight="1">
      <c r="A483" s="1"/>
      <c r="B483" s="37"/>
      <c r="C483" s="3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4.25" customHeight="1">
      <c r="A484" s="1"/>
      <c r="B484" s="37"/>
      <c r="C484" s="3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4.25" customHeight="1">
      <c r="A485" s="1"/>
      <c r="B485" s="37"/>
      <c r="C485" s="3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4.25" customHeight="1">
      <c r="A486" s="1"/>
      <c r="B486" s="37"/>
      <c r="C486" s="3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4.25" customHeight="1">
      <c r="A487" s="1"/>
      <c r="B487" s="37"/>
      <c r="C487" s="3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4.25" customHeight="1">
      <c r="A488" s="1"/>
      <c r="B488" s="37"/>
      <c r="C488" s="3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4.25" customHeight="1">
      <c r="A489" s="1"/>
      <c r="B489" s="37"/>
      <c r="C489" s="3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4.25" customHeight="1">
      <c r="A490" s="1"/>
      <c r="B490" s="37"/>
      <c r="C490" s="3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4.25" customHeight="1">
      <c r="A491" s="1"/>
      <c r="B491" s="37"/>
      <c r="C491" s="3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4.25" customHeight="1">
      <c r="A492" s="1"/>
      <c r="B492" s="37"/>
      <c r="C492" s="3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4.25" customHeight="1">
      <c r="A493" s="1"/>
      <c r="B493" s="37"/>
      <c r="C493" s="3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4.25" customHeight="1">
      <c r="A494" s="1"/>
      <c r="B494" s="37"/>
      <c r="C494" s="3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4.25" customHeight="1">
      <c r="A495" s="1"/>
      <c r="B495" s="37"/>
      <c r="C495" s="3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4.25" customHeight="1">
      <c r="A496" s="1"/>
      <c r="B496" s="37"/>
      <c r="C496" s="3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4.25" customHeight="1">
      <c r="A497" s="1"/>
      <c r="B497" s="37"/>
      <c r="C497" s="3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4.25" customHeight="1">
      <c r="A498" s="1"/>
      <c r="B498" s="37"/>
      <c r="C498" s="3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4.25" customHeight="1">
      <c r="A499" s="1"/>
      <c r="B499" s="37"/>
      <c r="C499" s="3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4.25" customHeight="1">
      <c r="A500" s="1"/>
      <c r="B500" s="37"/>
      <c r="C500" s="3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4.25" customHeight="1">
      <c r="A501" s="1"/>
      <c r="B501" s="37"/>
      <c r="C501" s="3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4.25" customHeight="1">
      <c r="A502" s="1"/>
      <c r="B502" s="37"/>
      <c r="C502" s="3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4.25" customHeight="1">
      <c r="A503" s="1"/>
      <c r="B503" s="37"/>
      <c r="C503" s="3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4.25" customHeight="1">
      <c r="A504" s="1"/>
      <c r="B504" s="37"/>
      <c r="C504" s="3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4.25" customHeight="1">
      <c r="A505" s="1"/>
      <c r="B505" s="37"/>
      <c r="C505" s="3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4.25" customHeight="1">
      <c r="A506" s="1"/>
      <c r="B506" s="37"/>
      <c r="C506" s="3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4.25" customHeight="1">
      <c r="A507" s="1"/>
      <c r="B507" s="37"/>
      <c r="C507" s="3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4.25" customHeight="1">
      <c r="A508" s="1"/>
      <c r="B508" s="37"/>
      <c r="C508" s="3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4.25" customHeight="1">
      <c r="A509" s="1"/>
      <c r="B509" s="37"/>
      <c r="C509" s="3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4.25" customHeight="1">
      <c r="A510" s="1"/>
      <c r="B510" s="37"/>
      <c r="C510" s="3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4.25" customHeight="1">
      <c r="A511" s="1"/>
      <c r="B511" s="37"/>
      <c r="C511" s="3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4.25" customHeight="1">
      <c r="A512" s="1"/>
      <c r="B512" s="37"/>
      <c r="C512" s="3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4.25" customHeight="1">
      <c r="A513" s="1"/>
      <c r="B513" s="37"/>
      <c r="C513" s="3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4.25" customHeight="1">
      <c r="A514" s="1"/>
      <c r="B514" s="37"/>
      <c r="C514" s="3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4.25" customHeight="1">
      <c r="A515" s="1"/>
      <c r="B515" s="37"/>
      <c r="C515" s="3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4.25" customHeight="1">
      <c r="A516" s="1"/>
      <c r="B516" s="37"/>
      <c r="C516" s="3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4.25" customHeight="1">
      <c r="A517" s="1"/>
      <c r="B517" s="37"/>
      <c r="C517" s="3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4.25" customHeight="1">
      <c r="A518" s="1"/>
      <c r="B518" s="37"/>
      <c r="C518" s="3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4.25" customHeight="1">
      <c r="A519" s="1"/>
      <c r="B519" s="37"/>
      <c r="C519" s="3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4.25" customHeight="1">
      <c r="A520" s="1"/>
      <c r="B520" s="37"/>
      <c r="C520" s="3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4.25" customHeight="1">
      <c r="A521" s="1"/>
      <c r="B521" s="37"/>
      <c r="C521" s="3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4.25" customHeight="1">
      <c r="A522" s="1"/>
      <c r="B522" s="37"/>
      <c r="C522" s="3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4.25" customHeight="1">
      <c r="A523" s="1"/>
      <c r="B523" s="37"/>
      <c r="C523" s="3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4.25" customHeight="1">
      <c r="A524" s="1"/>
      <c r="B524" s="37"/>
      <c r="C524" s="3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4.25" customHeight="1">
      <c r="A525" s="1"/>
      <c r="B525" s="37"/>
      <c r="C525" s="3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4.25" customHeight="1">
      <c r="A526" s="1"/>
      <c r="B526" s="37"/>
      <c r="C526" s="3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4.25" customHeight="1">
      <c r="A527" s="1"/>
      <c r="B527" s="37"/>
      <c r="C527" s="3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4.25" customHeight="1">
      <c r="A528" s="1"/>
      <c r="B528" s="37"/>
      <c r="C528" s="3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4.25" customHeight="1">
      <c r="A529" s="1"/>
      <c r="B529" s="37"/>
      <c r="C529" s="3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4.25" customHeight="1">
      <c r="A530" s="1"/>
      <c r="B530" s="37"/>
      <c r="C530" s="3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4.25" customHeight="1">
      <c r="A531" s="1"/>
      <c r="B531" s="37"/>
      <c r="C531" s="3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4.25" customHeight="1">
      <c r="A532" s="1"/>
      <c r="B532" s="37"/>
      <c r="C532" s="3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4.25" customHeight="1">
      <c r="A533" s="1"/>
      <c r="B533" s="37"/>
      <c r="C533" s="3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4.25" customHeight="1">
      <c r="A534" s="1"/>
      <c r="B534" s="37"/>
      <c r="C534" s="3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4.25" customHeight="1">
      <c r="A535" s="1"/>
      <c r="B535" s="37"/>
      <c r="C535" s="3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4.25" customHeight="1">
      <c r="A536" s="1"/>
      <c r="B536" s="37"/>
      <c r="C536" s="3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4.25" customHeight="1">
      <c r="A537" s="1"/>
      <c r="B537" s="37"/>
      <c r="C537" s="3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4.25" customHeight="1">
      <c r="A538" s="1"/>
      <c r="B538" s="37"/>
      <c r="C538" s="3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4.25" customHeight="1">
      <c r="A539" s="1"/>
      <c r="B539" s="37"/>
      <c r="C539" s="3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4.25" customHeight="1">
      <c r="A540" s="1"/>
      <c r="B540" s="37"/>
      <c r="C540" s="3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4.25" customHeight="1">
      <c r="A541" s="1"/>
      <c r="B541" s="37"/>
      <c r="C541" s="3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4.25" customHeight="1">
      <c r="A542" s="1"/>
      <c r="B542" s="37"/>
      <c r="C542" s="3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4.25" customHeight="1">
      <c r="A543" s="1"/>
      <c r="B543" s="37"/>
      <c r="C543" s="3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4.25" customHeight="1">
      <c r="A544" s="1"/>
      <c r="B544" s="37"/>
      <c r="C544" s="3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4.25" customHeight="1">
      <c r="A545" s="1"/>
      <c r="B545" s="37"/>
      <c r="C545" s="3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4.25" customHeight="1">
      <c r="A546" s="1"/>
      <c r="B546" s="37"/>
      <c r="C546" s="3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4.25" customHeight="1">
      <c r="A547" s="1"/>
      <c r="B547" s="37"/>
      <c r="C547" s="3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4.25" customHeight="1">
      <c r="A548" s="1"/>
      <c r="B548" s="37"/>
      <c r="C548" s="3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4.25" customHeight="1">
      <c r="A549" s="1"/>
      <c r="B549" s="37"/>
      <c r="C549" s="3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4.25" customHeight="1">
      <c r="A550" s="1"/>
      <c r="B550" s="37"/>
      <c r="C550" s="3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4.25" customHeight="1">
      <c r="A551" s="1"/>
      <c r="B551" s="37"/>
      <c r="C551" s="3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4.25" customHeight="1">
      <c r="A552" s="1"/>
      <c r="B552" s="37"/>
      <c r="C552" s="3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4.25" customHeight="1">
      <c r="A553" s="1"/>
      <c r="B553" s="37"/>
      <c r="C553" s="3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4.25" customHeight="1">
      <c r="A554" s="1"/>
      <c r="B554" s="37"/>
      <c r="C554" s="3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4.25" customHeight="1">
      <c r="A555" s="1"/>
      <c r="B555" s="37"/>
      <c r="C555" s="3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4.25" customHeight="1">
      <c r="A556" s="1"/>
      <c r="B556" s="37"/>
      <c r="C556" s="3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4.25" customHeight="1">
      <c r="A557" s="1"/>
      <c r="B557" s="37"/>
      <c r="C557" s="3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4.25" customHeight="1">
      <c r="A558" s="1"/>
      <c r="B558" s="37"/>
      <c r="C558" s="3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4.25" customHeight="1">
      <c r="A559" s="1"/>
      <c r="B559" s="37"/>
      <c r="C559" s="3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4.25" customHeight="1">
      <c r="A560" s="1"/>
      <c r="B560" s="37"/>
      <c r="C560" s="3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4.25" customHeight="1">
      <c r="A561" s="1"/>
      <c r="B561" s="37"/>
      <c r="C561" s="3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4.25" customHeight="1">
      <c r="A562" s="1"/>
      <c r="B562" s="37"/>
      <c r="C562" s="3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4.25" customHeight="1">
      <c r="A563" s="1"/>
      <c r="B563" s="37"/>
      <c r="C563" s="3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4.25" customHeight="1">
      <c r="A564" s="1"/>
      <c r="B564" s="37"/>
      <c r="C564" s="3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4.25" customHeight="1">
      <c r="A565" s="1"/>
      <c r="B565" s="37"/>
      <c r="C565" s="3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4.25" customHeight="1">
      <c r="A566" s="1"/>
      <c r="B566" s="37"/>
      <c r="C566" s="3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4.25" customHeight="1">
      <c r="A567" s="1"/>
      <c r="B567" s="37"/>
      <c r="C567" s="3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4.25" customHeight="1">
      <c r="A568" s="1"/>
      <c r="B568" s="37"/>
      <c r="C568" s="3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4.25" customHeight="1">
      <c r="A569" s="1"/>
      <c r="B569" s="37"/>
      <c r="C569" s="3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4.25" customHeight="1">
      <c r="A570" s="1"/>
      <c r="B570" s="37"/>
      <c r="C570" s="3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4.25" customHeight="1">
      <c r="A571" s="1"/>
      <c r="B571" s="37"/>
      <c r="C571" s="3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4.25" customHeight="1">
      <c r="A572" s="1"/>
      <c r="B572" s="37"/>
      <c r="C572" s="3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4.25" customHeight="1">
      <c r="A573" s="1"/>
      <c r="B573" s="37"/>
      <c r="C573" s="3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4.25" customHeight="1">
      <c r="A574" s="1"/>
      <c r="B574" s="37"/>
      <c r="C574" s="3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4.25" customHeight="1">
      <c r="A575" s="1"/>
      <c r="B575" s="37"/>
      <c r="C575" s="3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4.25" customHeight="1">
      <c r="A576" s="1"/>
      <c r="B576" s="37"/>
      <c r="C576" s="3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4.25" customHeight="1">
      <c r="A577" s="1"/>
      <c r="B577" s="37"/>
      <c r="C577" s="3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4.25" customHeight="1">
      <c r="A578" s="1"/>
      <c r="B578" s="37"/>
      <c r="C578" s="3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4.25" customHeight="1">
      <c r="A579" s="1"/>
      <c r="B579" s="37"/>
      <c r="C579" s="3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4.25" customHeight="1">
      <c r="A580" s="1"/>
      <c r="B580" s="37"/>
      <c r="C580" s="3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4.25" customHeight="1">
      <c r="A581" s="1"/>
      <c r="B581" s="37"/>
      <c r="C581" s="3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4.25" customHeight="1">
      <c r="A582" s="1"/>
      <c r="B582" s="37"/>
      <c r="C582" s="3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4.25" customHeight="1">
      <c r="A583" s="1"/>
      <c r="B583" s="37"/>
      <c r="C583" s="3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4.25" customHeight="1">
      <c r="A584" s="1"/>
      <c r="B584" s="37"/>
      <c r="C584" s="3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4.25" customHeight="1">
      <c r="A585" s="1"/>
      <c r="B585" s="37"/>
      <c r="C585" s="3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4.25" customHeight="1">
      <c r="A586" s="1"/>
      <c r="B586" s="37"/>
      <c r="C586" s="3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4.25" customHeight="1">
      <c r="A587" s="1"/>
      <c r="B587" s="37"/>
      <c r="C587" s="3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4.25" customHeight="1">
      <c r="A588" s="1"/>
      <c r="B588" s="37"/>
      <c r="C588" s="3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4.25" customHeight="1">
      <c r="A589" s="1"/>
      <c r="B589" s="37"/>
      <c r="C589" s="3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4.25" customHeight="1">
      <c r="A590" s="1"/>
      <c r="B590" s="37"/>
      <c r="C590" s="3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4.25" customHeight="1">
      <c r="A591" s="1"/>
      <c r="B591" s="37"/>
      <c r="C591" s="3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4.25" customHeight="1">
      <c r="A592" s="1"/>
      <c r="B592" s="37"/>
      <c r="C592" s="3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4.25" customHeight="1">
      <c r="A593" s="1"/>
      <c r="B593" s="37"/>
      <c r="C593" s="3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4.25" customHeight="1">
      <c r="A594" s="1"/>
      <c r="B594" s="37"/>
      <c r="C594" s="3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4.25" customHeight="1">
      <c r="A595" s="1"/>
      <c r="B595" s="37"/>
      <c r="C595" s="3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4.25" customHeight="1">
      <c r="A596" s="1"/>
      <c r="B596" s="37"/>
      <c r="C596" s="3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4.25" customHeight="1">
      <c r="A597" s="1"/>
      <c r="B597" s="37"/>
      <c r="C597" s="3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4.25" customHeight="1">
      <c r="A598" s="1"/>
      <c r="B598" s="37"/>
      <c r="C598" s="3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4.25" customHeight="1">
      <c r="A599" s="1"/>
      <c r="B599" s="37"/>
      <c r="C599" s="3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4.25" customHeight="1">
      <c r="A600" s="1"/>
      <c r="B600" s="37"/>
      <c r="C600" s="3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4.25" customHeight="1">
      <c r="A601" s="1"/>
      <c r="B601" s="37"/>
      <c r="C601" s="3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4.25" customHeight="1">
      <c r="A602" s="1"/>
      <c r="B602" s="37"/>
      <c r="C602" s="3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4.25" customHeight="1">
      <c r="A603" s="1"/>
      <c r="B603" s="37"/>
      <c r="C603" s="3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4.25" customHeight="1">
      <c r="A604" s="1"/>
      <c r="B604" s="37"/>
      <c r="C604" s="3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4.25" customHeight="1">
      <c r="A605" s="1"/>
      <c r="B605" s="37"/>
      <c r="C605" s="3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4.25" customHeight="1">
      <c r="A606" s="1"/>
      <c r="B606" s="37"/>
      <c r="C606" s="3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4.25" customHeight="1">
      <c r="A607" s="1"/>
      <c r="B607" s="37"/>
      <c r="C607" s="3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4.25" customHeight="1">
      <c r="A608" s="1"/>
      <c r="B608" s="37"/>
      <c r="C608" s="3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4.25" customHeight="1">
      <c r="A609" s="1"/>
      <c r="B609" s="37"/>
      <c r="C609" s="3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4.25" customHeight="1">
      <c r="A610" s="1"/>
      <c r="B610" s="37"/>
      <c r="C610" s="3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4.25" customHeight="1">
      <c r="A611" s="1"/>
      <c r="B611" s="37"/>
      <c r="C611" s="3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4.25" customHeight="1">
      <c r="A612" s="1"/>
      <c r="B612" s="37"/>
      <c r="C612" s="3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4.25" customHeight="1">
      <c r="A613" s="1"/>
      <c r="B613" s="37"/>
      <c r="C613" s="3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4.25" customHeight="1">
      <c r="A614" s="1"/>
      <c r="B614" s="37"/>
      <c r="C614" s="3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4.25" customHeight="1">
      <c r="A615" s="1"/>
      <c r="B615" s="37"/>
      <c r="C615" s="3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4.25" customHeight="1">
      <c r="A616" s="1"/>
      <c r="B616" s="37"/>
      <c r="C616" s="3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4.25" customHeight="1">
      <c r="A617" s="1"/>
      <c r="B617" s="37"/>
      <c r="C617" s="3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4.25" customHeight="1">
      <c r="A618" s="1"/>
      <c r="B618" s="37"/>
      <c r="C618" s="3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4.25" customHeight="1">
      <c r="A619" s="1"/>
      <c r="B619" s="37"/>
      <c r="C619" s="3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4.25" customHeight="1">
      <c r="A620" s="1"/>
      <c r="B620" s="37"/>
      <c r="C620" s="3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4.25" customHeight="1">
      <c r="A621" s="1"/>
      <c r="B621" s="37"/>
      <c r="C621" s="3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4.25" customHeight="1">
      <c r="A622" s="1"/>
      <c r="B622" s="37"/>
      <c r="C622" s="3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4.25" customHeight="1">
      <c r="A623" s="1"/>
      <c r="B623" s="37"/>
      <c r="C623" s="3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4.25" customHeight="1">
      <c r="A624" s="1"/>
      <c r="B624" s="37"/>
      <c r="C624" s="3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4.25" customHeight="1">
      <c r="A625" s="1"/>
      <c r="B625" s="37"/>
      <c r="C625" s="3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4.25" customHeight="1">
      <c r="A626" s="1"/>
      <c r="B626" s="37"/>
      <c r="C626" s="3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4.25" customHeight="1">
      <c r="A627" s="1"/>
      <c r="B627" s="37"/>
      <c r="C627" s="3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4.25" customHeight="1">
      <c r="A628" s="1"/>
      <c r="B628" s="37"/>
      <c r="C628" s="3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4.25" customHeight="1">
      <c r="A629" s="1"/>
      <c r="B629" s="37"/>
      <c r="C629" s="3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4.25" customHeight="1">
      <c r="A630" s="1"/>
      <c r="B630" s="37"/>
      <c r="C630" s="3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4.25" customHeight="1">
      <c r="A631" s="1"/>
      <c r="B631" s="37"/>
      <c r="C631" s="3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4.25" customHeight="1">
      <c r="A632" s="1"/>
      <c r="B632" s="37"/>
      <c r="C632" s="3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4.25" customHeight="1">
      <c r="A633" s="1"/>
      <c r="B633" s="37"/>
      <c r="C633" s="3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4.25" customHeight="1">
      <c r="A634" s="1"/>
      <c r="B634" s="37"/>
      <c r="C634" s="3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4.25" customHeight="1">
      <c r="A635" s="1"/>
      <c r="B635" s="37"/>
      <c r="C635" s="3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4.25" customHeight="1">
      <c r="A636" s="1"/>
      <c r="B636" s="37"/>
      <c r="C636" s="3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4.25" customHeight="1">
      <c r="A637" s="1"/>
      <c r="B637" s="37"/>
      <c r="C637" s="3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4.25" customHeight="1">
      <c r="A638" s="1"/>
      <c r="B638" s="37"/>
      <c r="C638" s="3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4.25" customHeight="1">
      <c r="A639" s="1"/>
      <c r="B639" s="37"/>
      <c r="C639" s="3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4.25" customHeight="1">
      <c r="A640" s="1"/>
      <c r="B640" s="37"/>
      <c r="C640" s="3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4.25" customHeight="1">
      <c r="A641" s="1"/>
      <c r="B641" s="37"/>
      <c r="C641" s="3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4.25" customHeight="1">
      <c r="A642" s="1"/>
      <c r="B642" s="37"/>
      <c r="C642" s="3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4.25" customHeight="1">
      <c r="A643" s="1"/>
      <c r="B643" s="37"/>
      <c r="C643" s="3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4.25" customHeight="1">
      <c r="A644" s="1"/>
      <c r="B644" s="37"/>
      <c r="C644" s="3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4.25" customHeight="1">
      <c r="A645" s="1"/>
      <c r="B645" s="37"/>
      <c r="C645" s="3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4.25" customHeight="1">
      <c r="A646" s="1"/>
      <c r="B646" s="37"/>
      <c r="C646" s="3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4.25" customHeight="1">
      <c r="A647" s="1"/>
      <c r="B647" s="37"/>
      <c r="C647" s="3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4.25" customHeight="1">
      <c r="A648" s="1"/>
      <c r="B648" s="37"/>
      <c r="C648" s="3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4.25" customHeight="1">
      <c r="A649" s="1"/>
      <c r="B649" s="37"/>
      <c r="C649" s="3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4.25" customHeight="1">
      <c r="A650" s="1"/>
      <c r="B650" s="37"/>
      <c r="C650" s="3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4.25" customHeight="1">
      <c r="A651" s="1"/>
      <c r="B651" s="37"/>
      <c r="C651" s="3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4.25" customHeight="1">
      <c r="A652" s="1"/>
      <c r="B652" s="37"/>
      <c r="C652" s="3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4.25" customHeight="1">
      <c r="A653" s="1"/>
      <c r="B653" s="37"/>
      <c r="C653" s="3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4.25" customHeight="1">
      <c r="A654" s="1"/>
      <c r="B654" s="37"/>
      <c r="C654" s="3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4.25" customHeight="1">
      <c r="A655" s="1"/>
      <c r="B655" s="37"/>
      <c r="C655" s="3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4.25" customHeight="1">
      <c r="A656" s="1"/>
      <c r="B656" s="37"/>
      <c r="C656" s="3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4.25" customHeight="1">
      <c r="A657" s="1"/>
      <c r="B657" s="37"/>
      <c r="C657" s="3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4.25" customHeight="1">
      <c r="A658" s="1"/>
      <c r="B658" s="37"/>
      <c r="C658" s="3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4.25" customHeight="1">
      <c r="A659" s="1"/>
      <c r="B659" s="37"/>
      <c r="C659" s="3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4.25" customHeight="1">
      <c r="A660" s="1"/>
      <c r="B660" s="37"/>
      <c r="C660" s="3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4.25" customHeight="1">
      <c r="A661" s="1"/>
      <c r="B661" s="37"/>
      <c r="C661" s="3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4.25" customHeight="1">
      <c r="A662" s="1"/>
      <c r="B662" s="37"/>
      <c r="C662" s="3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4.25" customHeight="1">
      <c r="A663" s="1"/>
      <c r="B663" s="37"/>
      <c r="C663" s="3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4.25" customHeight="1">
      <c r="A664" s="1"/>
      <c r="B664" s="37"/>
      <c r="C664" s="3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4.25" customHeight="1">
      <c r="A665" s="1"/>
      <c r="B665" s="37"/>
      <c r="C665" s="3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4.25" customHeight="1">
      <c r="A666" s="1"/>
      <c r="B666" s="37"/>
      <c r="C666" s="3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4.25" customHeight="1">
      <c r="A667" s="1"/>
      <c r="B667" s="37"/>
      <c r="C667" s="3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4.25" customHeight="1">
      <c r="A668" s="1"/>
      <c r="B668" s="37"/>
      <c r="C668" s="3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4.25" customHeight="1">
      <c r="A669" s="1"/>
      <c r="B669" s="37"/>
      <c r="C669" s="3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4.25" customHeight="1">
      <c r="A670" s="1"/>
      <c r="B670" s="37"/>
      <c r="C670" s="3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4.25" customHeight="1">
      <c r="A671" s="1"/>
      <c r="B671" s="37"/>
      <c r="C671" s="3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4.25" customHeight="1">
      <c r="A672" s="1"/>
      <c r="B672" s="37"/>
      <c r="C672" s="3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4.25" customHeight="1">
      <c r="A673" s="1"/>
      <c r="B673" s="37"/>
      <c r="C673" s="3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4.25" customHeight="1">
      <c r="A674" s="1"/>
      <c r="B674" s="37"/>
      <c r="C674" s="3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4.25" customHeight="1">
      <c r="A675" s="1"/>
      <c r="B675" s="37"/>
      <c r="C675" s="3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4.25" customHeight="1">
      <c r="A676" s="1"/>
      <c r="B676" s="37"/>
      <c r="C676" s="3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4.25" customHeight="1">
      <c r="A677" s="1"/>
      <c r="B677" s="37"/>
      <c r="C677" s="3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4.25" customHeight="1">
      <c r="A678" s="1"/>
      <c r="B678" s="37"/>
      <c r="C678" s="3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4.25" customHeight="1">
      <c r="A679" s="1"/>
      <c r="B679" s="37"/>
      <c r="C679" s="3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4.25" customHeight="1">
      <c r="A680" s="1"/>
      <c r="B680" s="37"/>
      <c r="C680" s="3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4.25" customHeight="1">
      <c r="A681" s="1"/>
      <c r="B681" s="37"/>
      <c r="C681" s="3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4.25" customHeight="1">
      <c r="A682" s="1"/>
      <c r="B682" s="37"/>
      <c r="C682" s="3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4.25" customHeight="1">
      <c r="A683" s="1"/>
      <c r="B683" s="37"/>
      <c r="C683" s="3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4.25" customHeight="1">
      <c r="A684" s="1"/>
      <c r="B684" s="37"/>
      <c r="C684" s="3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4.25" customHeight="1">
      <c r="A685" s="1"/>
      <c r="B685" s="37"/>
      <c r="C685" s="3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4.25" customHeight="1">
      <c r="A686" s="1"/>
      <c r="B686" s="37"/>
      <c r="C686" s="3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4.25" customHeight="1">
      <c r="A687" s="1"/>
      <c r="B687" s="37"/>
      <c r="C687" s="3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4.25" customHeight="1">
      <c r="A688" s="1"/>
      <c r="B688" s="37"/>
      <c r="C688" s="3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4.25" customHeight="1">
      <c r="A689" s="1"/>
      <c r="B689" s="37"/>
      <c r="C689" s="3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4.25" customHeight="1">
      <c r="A690" s="1"/>
      <c r="B690" s="37"/>
      <c r="C690" s="3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4.25" customHeight="1">
      <c r="A691" s="1"/>
      <c r="B691" s="37"/>
      <c r="C691" s="3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4.25" customHeight="1">
      <c r="A692" s="1"/>
      <c r="B692" s="37"/>
      <c r="C692" s="3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4.25" customHeight="1">
      <c r="A693" s="1"/>
      <c r="B693" s="37"/>
      <c r="C693" s="3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4.25" customHeight="1">
      <c r="A694" s="1"/>
      <c r="B694" s="37"/>
      <c r="C694" s="3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4.25" customHeight="1">
      <c r="A695" s="1"/>
      <c r="B695" s="37"/>
      <c r="C695" s="3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4.25" customHeight="1">
      <c r="A696" s="1"/>
      <c r="B696" s="37"/>
      <c r="C696" s="3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4.25" customHeight="1">
      <c r="A697" s="1"/>
      <c r="B697" s="37"/>
      <c r="C697" s="3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4.25" customHeight="1">
      <c r="A698" s="1"/>
      <c r="B698" s="37"/>
      <c r="C698" s="3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4.25" customHeight="1">
      <c r="A699" s="1"/>
      <c r="B699" s="37"/>
      <c r="C699" s="3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4.25" customHeight="1">
      <c r="A700" s="1"/>
      <c r="B700" s="37"/>
      <c r="C700" s="3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4.25" customHeight="1">
      <c r="A701" s="1"/>
      <c r="B701" s="37"/>
      <c r="C701" s="3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4.25" customHeight="1">
      <c r="A702" s="1"/>
      <c r="B702" s="37"/>
      <c r="C702" s="3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4.25" customHeight="1">
      <c r="A703" s="1"/>
      <c r="B703" s="37"/>
      <c r="C703" s="3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4.25" customHeight="1">
      <c r="A704" s="1"/>
      <c r="B704" s="37"/>
      <c r="C704" s="3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4.25" customHeight="1">
      <c r="A705" s="1"/>
      <c r="B705" s="37"/>
      <c r="C705" s="3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4.25" customHeight="1">
      <c r="A706" s="1"/>
      <c r="B706" s="37"/>
      <c r="C706" s="3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4.25" customHeight="1">
      <c r="A707" s="1"/>
      <c r="B707" s="37"/>
      <c r="C707" s="3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4.25" customHeight="1">
      <c r="A708" s="1"/>
      <c r="B708" s="37"/>
      <c r="C708" s="3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4.25" customHeight="1">
      <c r="A709" s="1"/>
      <c r="B709" s="37"/>
      <c r="C709" s="3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4.25" customHeight="1">
      <c r="A710" s="1"/>
      <c r="B710" s="37"/>
      <c r="C710" s="3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4.25" customHeight="1">
      <c r="A711" s="1"/>
      <c r="B711" s="37"/>
      <c r="C711" s="3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4.25" customHeight="1">
      <c r="A712" s="1"/>
      <c r="B712" s="37"/>
      <c r="C712" s="3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4.25" customHeight="1">
      <c r="A713" s="1"/>
      <c r="B713" s="37"/>
      <c r="C713" s="3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4.25" customHeight="1">
      <c r="A714" s="1"/>
      <c r="B714" s="37"/>
      <c r="C714" s="3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4.25" customHeight="1">
      <c r="A715" s="1"/>
      <c r="B715" s="37"/>
      <c r="C715" s="3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4.25" customHeight="1">
      <c r="A716" s="1"/>
      <c r="B716" s="37"/>
      <c r="C716" s="3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4.25" customHeight="1">
      <c r="A717" s="1"/>
      <c r="B717" s="37"/>
      <c r="C717" s="3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4.25" customHeight="1">
      <c r="A718" s="1"/>
      <c r="B718" s="37"/>
      <c r="C718" s="3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4.25" customHeight="1">
      <c r="A719" s="1"/>
      <c r="B719" s="37"/>
      <c r="C719" s="3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4.25" customHeight="1">
      <c r="A720" s="1"/>
      <c r="B720" s="37"/>
      <c r="C720" s="3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4.25" customHeight="1">
      <c r="A721" s="1"/>
      <c r="B721" s="37"/>
      <c r="C721" s="3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4.25" customHeight="1">
      <c r="A722" s="1"/>
      <c r="B722" s="37"/>
      <c r="C722" s="3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4.25" customHeight="1">
      <c r="A723" s="1"/>
      <c r="B723" s="37"/>
      <c r="C723" s="3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4.25" customHeight="1">
      <c r="A724" s="1"/>
      <c r="B724" s="37"/>
      <c r="C724" s="3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4.25" customHeight="1">
      <c r="A725" s="1"/>
      <c r="B725" s="37"/>
      <c r="C725" s="3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4.25" customHeight="1">
      <c r="A726" s="1"/>
      <c r="B726" s="37"/>
      <c r="C726" s="3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4.25" customHeight="1">
      <c r="A727" s="1"/>
      <c r="B727" s="37"/>
      <c r="C727" s="3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4.25" customHeight="1">
      <c r="A728" s="1"/>
      <c r="B728" s="37"/>
      <c r="C728" s="3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4.25" customHeight="1">
      <c r="A729" s="1"/>
      <c r="B729" s="37"/>
      <c r="C729" s="3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4.25" customHeight="1">
      <c r="A730" s="1"/>
      <c r="B730" s="37"/>
      <c r="C730" s="3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4.25" customHeight="1">
      <c r="A731" s="1"/>
      <c r="B731" s="37"/>
      <c r="C731" s="3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4.25" customHeight="1">
      <c r="A732" s="1"/>
      <c r="B732" s="37"/>
      <c r="C732" s="3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4.25" customHeight="1">
      <c r="A733" s="1"/>
      <c r="B733" s="37"/>
      <c r="C733" s="3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4.25" customHeight="1">
      <c r="A734" s="1"/>
      <c r="B734" s="37"/>
      <c r="C734" s="3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4.25" customHeight="1">
      <c r="A735" s="1"/>
      <c r="B735" s="37"/>
      <c r="C735" s="3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4.25" customHeight="1">
      <c r="A736" s="1"/>
      <c r="B736" s="37"/>
      <c r="C736" s="3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4.25" customHeight="1">
      <c r="A737" s="1"/>
      <c r="B737" s="37"/>
      <c r="C737" s="3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4.25" customHeight="1">
      <c r="A738" s="1"/>
      <c r="B738" s="37"/>
      <c r="C738" s="3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4.25" customHeight="1">
      <c r="A739" s="1"/>
      <c r="B739" s="37"/>
      <c r="C739" s="3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4.25" customHeight="1">
      <c r="A740" s="1"/>
      <c r="B740" s="37"/>
      <c r="C740" s="3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4.25" customHeight="1">
      <c r="A741" s="1"/>
      <c r="B741" s="37"/>
      <c r="C741" s="3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4.25" customHeight="1">
      <c r="A742" s="1"/>
      <c r="B742" s="37"/>
      <c r="C742" s="3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4.25" customHeight="1">
      <c r="A743" s="1"/>
      <c r="B743" s="37"/>
      <c r="C743" s="3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4.25" customHeight="1">
      <c r="A744" s="1"/>
      <c r="B744" s="37"/>
      <c r="C744" s="3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4.25" customHeight="1">
      <c r="A745" s="1"/>
      <c r="B745" s="37"/>
      <c r="C745" s="3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4.25" customHeight="1">
      <c r="A746" s="1"/>
      <c r="B746" s="37"/>
      <c r="C746" s="3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4.25" customHeight="1">
      <c r="A747" s="1"/>
      <c r="B747" s="37"/>
      <c r="C747" s="3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4.25" customHeight="1">
      <c r="A748" s="1"/>
      <c r="B748" s="37"/>
      <c r="C748" s="3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4.25" customHeight="1">
      <c r="A749" s="1"/>
      <c r="B749" s="37"/>
      <c r="C749" s="3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4.25" customHeight="1">
      <c r="A750" s="1"/>
      <c r="B750" s="37"/>
      <c r="C750" s="3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4.25" customHeight="1">
      <c r="A751" s="1"/>
      <c r="B751" s="37"/>
      <c r="C751" s="3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4.25" customHeight="1">
      <c r="A752" s="1"/>
      <c r="B752" s="37"/>
      <c r="C752" s="3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4.25" customHeight="1">
      <c r="A753" s="1"/>
      <c r="B753" s="37"/>
      <c r="C753" s="3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4.25" customHeight="1">
      <c r="A754" s="1"/>
      <c r="B754" s="37"/>
      <c r="C754" s="3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4.25" customHeight="1">
      <c r="A755" s="1"/>
      <c r="B755" s="37"/>
      <c r="C755" s="3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4.25" customHeight="1">
      <c r="A756" s="1"/>
      <c r="B756" s="37"/>
      <c r="C756" s="3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4.25" customHeight="1">
      <c r="A757" s="1"/>
      <c r="B757" s="37"/>
      <c r="C757" s="3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4.25" customHeight="1">
      <c r="A758" s="1"/>
      <c r="B758" s="37"/>
      <c r="C758" s="3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4.25" customHeight="1">
      <c r="A759" s="1"/>
      <c r="B759" s="37"/>
      <c r="C759" s="3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4.25" customHeight="1">
      <c r="A760" s="1"/>
      <c r="B760" s="37"/>
      <c r="C760" s="3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4.25" customHeight="1">
      <c r="A761" s="1"/>
      <c r="B761" s="37"/>
      <c r="C761" s="3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4.25" customHeight="1">
      <c r="A762" s="1"/>
      <c r="B762" s="37"/>
      <c r="C762" s="3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4.25" customHeight="1">
      <c r="A763" s="1"/>
      <c r="B763" s="37"/>
      <c r="C763" s="3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4.25" customHeight="1">
      <c r="A764" s="1"/>
      <c r="B764" s="37"/>
      <c r="C764" s="3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4.25" customHeight="1">
      <c r="A765" s="1"/>
      <c r="B765" s="37"/>
      <c r="C765" s="3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4.25" customHeight="1">
      <c r="A766" s="1"/>
      <c r="B766" s="37"/>
      <c r="C766" s="3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4.25" customHeight="1">
      <c r="A767" s="1"/>
      <c r="B767" s="37"/>
      <c r="C767" s="3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4.25" customHeight="1">
      <c r="A768" s="1"/>
      <c r="B768" s="37"/>
      <c r="C768" s="3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4.25" customHeight="1">
      <c r="A769" s="1"/>
      <c r="B769" s="37"/>
      <c r="C769" s="3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4.25" customHeight="1">
      <c r="A770" s="1"/>
      <c r="B770" s="37"/>
      <c r="C770" s="3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4.25" customHeight="1">
      <c r="A771" s="1"/>
      <c r="B771" s="37"/>
      <c r="C771" s="3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4.25" customHeight="1">
      <c r="A772" s="1"/>
      <c r="B772" s="37"/>
      <c r="C772" s="3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4.25" customHeight="1">
      <c r="A773" s="1"/>
      <c r="B773" s="37"/>
      <c r="C773" s="3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4.25" customHeight="1">
      <c r="A774" s="1"/>
      <c r="B774" s="37"/>
      <c r="C774" s="3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4.25" customHeight="1">
      <c r="A775" s="1"/>
      <c r="B775" s="37"/>
      <c r="C775" s="3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4.25" customHeight="1">
      <c r="A776" s="1"/>
      <c r="B776" s="37"/>
      <c r="C776" s="3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4.25" customHeight="1">
      <c r="A777" s="1"/>
      <c r="B777" s="37"/>
      <c r="C777" s="3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4.25" customHeight="1">
      <c r="A778" s="1"/>
      <c r="B778" s="37"/>
      <c r="C778" s="3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4.25" customHeight="1">
      <c r="A779" s="1"/>
      <c r="B779" s="37"/>
      <c r="C779" s="3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4.25" customHeight="1">
      <c r="A780" s="1"/>
      <c r="B780" s="37"/>
      <c r="C780" s="3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4.25" customHeight="1">
      <c r="A781" s="1"/>
      <c r="B781" s="37"/>
      <c r="C781" s="3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4.25" customHeight="1">
      <c r="A782" s="1"/>
      <c r="B782" s="37"/>
      <c r="C782" s="3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4.25" customHeight="1">
      <c r="A783" s="1"/>
      <c r="B783" s="37"/>
      <c r="C783" s="3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4.25" customHeight="1">
      <c r="A784" s="1"/>
      <c r="B784" s="37"/>
      <c r="C784" s="3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4.25" customHeight="1">
      <c r="A785" s="1"/>
      <c r="B785" s="37"/>
      <c r="C785" s="3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4.25" customHeight="1">
      <c r="A786" s="1"/>
      <c r="B786" s="37"/>
      <c r="C786" s="3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4.25" customHeight="1">
      <c r="A787" s="1"/>
      <c r="B787" s="37"/>
      <c r="C787" s="3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4.25" customHeight="1">
      <c r="A788" s="1"/>
      <c r="B788" s="37"/>
      <c r="C788" s="3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4.25" customHeight="1">
      <c r="A789" s="1"/>
      <c r="B789" s="37"/>
      <c r="C789" s="3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4.25" customHeight="1">
      <c r="A790" s="1"/>
      <c r="B790" s="37"/>
      <c r="C790" s="3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4.25" customHeight="1">
      <c r="A791" s="1"/>
      <c r="B791" s="37"/>
      <c r="C791" s="3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4.25" customHeight="1">
      <c r="A792" s="1"/>
      <c r="B792" s="37"/>
      <c r="C792" s="3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4.25" customHeight="1">
      <c r="A793" s="1"/>
      <c r="B793" s="37"/>
      <c r="C793" s="3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4.25" customHeight="1">
      <c r="A794" s="1"/>
      <c r="B794" s="37"/>
      <c r="C794" s="3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4.25" customHeight="1">
      <c r="A795" s="1"/>
      <c r="B795" s="37"/>
      <c r="C795" s="3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4.25" customHeight="1">
      <c r="A796" s="1"/>
      <c r="B796" s="37"/>
      <c r="C796" s="3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4.25" customHeight="1">
      <c r="A797" s="1"/>
      <c r="B797" s="37"/>
      <c r="C797" s="3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4.25" customHeight="1">
      <c r="A798" s="1"/>
      <c r="B798" s="37"/>
      <c r="C798" s="3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4.25" customHeight="1">
      <c r="A799" s="1"/>
      <c r="B799" s="37"/>
      <c r="C799" s="3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4.25" customHeight="1">
      <c r="A800" s="1"/>
      <c r="B800" s="37"/>
      <c r="C800" s="3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4.25" customHeight="1">
      <c r="A801" s="1"/>
      <c r="B801" s="37"/>
      <c r="C801" s="3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4.25" customHeight="1">
      <c r="A802" s="1"/>
      <c r="B802" s="37"/>
      <c r="C802" s="3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4.25" customHeight="1">
      <c r="A803" s="1"/>
      <c r="B803" s="37"/>
      <c r="C803" s="3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4.25" customHeight="1">
      <c r="A804" s="1"/>
      <c r="B804" s="37"/>
      <c r="C804" s="3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4.25" customHeight="1">
      <c r="A805" s="1"/>
      <c r="B805" s="37"/>
      <c r="C805" s="3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4.25" customHeight="1">
      <c r="A806" s="1"/>
      <c r="B806" s="37"/>
      <c r="C806" s="3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4.25" customHeight="1">
      <c r="A807" s="1"/>
      <c r="B807" s="37"/>
      <c r="C807" s="3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4.25" customHeight="1">
      <c r="A808" s="1"/>
      <c r="B808" s="37"/>
      <c r="C808" s="3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4.25" customHeight="1">
      <c r="A809" s="1"/>
      <c r="B809" s="37"/>
      <c r="C809" s="3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4.25" customHeight="1">
      <c r="A810" s="1"/>
      <c r="B810" s="37"/>
      <c r="C810" s="3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4.25" customHeight="1">
      <c r="A811" s="1"/>
      <c r="B811" s="37"/>
      <c r="C811" s="3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4.25" customHeight="1">
      <c r="A812" s="1"/>
      <c r="B812" s="37"/>
      <c r="C812" s="3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4.25" customHeight="1">
      <c r="A813" s="1"/>
      <c r="B813" s="37"/>
      <c r="C813" s="3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4.25" customHeight="1">
      <c r="A814" s="1"/>
      <c r="B814" s="37"/>
      <c r="C814" s="3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4.25" customHeight="1">
      <c r="A815" s="1"/>
      <c r="B815" s="37"/>
      <c r="C815" s="3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4.25" customHeight="1">
      <c r="A816" s="1"/>
      <c r="B816" s="37"/>
      <c r="C816" s="3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4.25" customHeight="1">
      <c r="A817" s="1"/>
      <c r="B817" s="37"/>
      <c r="C817" s="3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4.25" customHeight="1">
      <c r="A818" s="1"/>
      <c r="B818" s="37"/>
      <c r="C818" s="3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4.25" customHeight="1">
      <c r="A819" s="1"/>
      <c r="B819" s="37"/>
      <c r="C819" s="3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4.25" customHeight="1">
      <c r="A820" s="1"/>
      <c r="B820" s="37"/>
      <c r="C820" s="3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4.25" customHeight="1">
      <c r="A821" s="1"/>
      <c r="B821" s="37"/>
      <c r="C821" s="3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4.25" customHeight="1">
      <c r="A822" s="1"/>
      <c r="B822" s="37"/>
      <c r="C822" s="3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4.25" customHeight="1">
      <c r="A823" s="1"/>
      <c r="B823" s="37"/>
      <c r="C823" s="3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4.25" customHeight="1">
      <c r="A824" s="1"/>
      <c r="B824" s="37"/>
      <c r="C824" s="3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4.25" customHeight="1">
      <c r="A825" s="1"/>
      <c r="B825" s="37"/>
      <c r="C825" s="3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4.25" customHeight="1">
      <c r="A826" s="1"/>
      <c r="B826" s="37"/>
      <c r="C826" s="3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4.25" customHeight="1">
      <c r="A827" s="1"/>
      <c r="B827" s="37"/>
      <c r="C827" s="3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4.25" customHeight="1">
      <c r="A828" s="1"/>
      <c r="B828" s="37"/>
      <c r="C828" s="3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4.25" customHeight="1">
      <c r="A829" s="1"/>
      <c r="B829" s="37"/>
      <c r="C829" s="3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4.25" customHeight="1">
      <c r="A830" s="1"/>
      <c r="B830" s="37"/>
      <c r="C830" s="3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4.25" customHeight="1">
      <c r="A831" s="1"/>
      <c r="B831" s="37"/>
      <c r="C831" s="3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4.25" customHeight="1">
      <c r="A832" s="1"/>
      <c r="B832" s="37"/>
      <c r="C832" s="3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4.25" customHeight="1">
      <c r="A833" s="1"/>
      <c r="B833" s="37"/>
      <c r="C833" s="3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4.25" customHeight="1">
      <c r="A834" s="1"/>
      <c r="B834" s="37"/>
      <c r="C834" s="3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4.25" customHeight="1">
      <c r="A835" s="1"/>
      <c r="B835" s="37"/>
      <c r="C835" s="3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4.25" customHeight="1">
      <c r="A836" s="1"/>
      <c r="B836" s="37"/>
      <c r="C836" s="3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4.25" customHeight="1">
      <c r="A837" s="1"/>
      <c r="B837" s="37"/>
      <c r="C837" s="3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4.25" customHeight="1">
      <c r="A838" s="1"/>
      <c r="B838" s="37"/>
      <c r="C838" s="3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4.25" customHeight="1">
      <c r="A839" s="1"/>
      <c r="B839" s="37"/>
      <c r="C839" s="3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4.25" customHeight="1">
      <c r="A840" s="1"/>
      <c r="B840" s="37"/>
      <c r="C840" s="3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4.25" customHeight="1">
      <c r="A841" s="1"/>
      <c r="B841" s="37"/>
      <c r="C841" s="3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4.25" customHeight="1">
      <c r="A842" s="1"/>
      <c r="B842" s="37"/>
      <c r="C842" s="3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4.25" customHeight="1">
      <c r="A843" s="1"/>
      <c r="B843" s="37"/>
      <c r="C843" s="3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4.25" customHeight="1">
      <c r="A844" s="1"/>
      <c r="B844" s="37"/>
      <c r="C844" s="3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4.25" customHeight="1">
      <c r="A845" s="1"/>
      <c r="B845" s="37"/>
      <c r="C845" s="3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4.25" customHeight="1">
      <c r="A846" s="1"/>
      <c r="B846" s="37"/>
      <c r="C846" s="3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4.25" customHeight="1">
      <c r="A847" s="1"/>
      <c r="B847" s="37"/>
      <c r="C847" s="3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4.25" customHeight="1">
      <c r="A848" s="1"/>
      <c r="B848" s="37"/>
      <c r="C848" s="3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4.25" customHeight="1">
      <c r="A849" s="1"/>
      <c r="B849" s="37"/>
      <c r="C849" s="3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4.25" customHeight="1">
      <c r="A850" s="1"/>
      <c r="B850" s="37"/>
      <c r="C850" s="3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4.25" customHeight="1">
      <c r="A851" s="1"/>
      <c r="B851" s="37"/>
      <c r="C851" s="3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4.25" customHeight="1">
      <c r="A852" s="1"/>
      <c r="B852" s="37"/>
      <c r="C852" s="3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4.25" customHeight="1">
      <c r="A853" s="1"/>
      <c r="B853" s="37"/>
      <c r="C853" s="3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4.25" customHeight="1">
      <c r="A854" s="1"/>
      <c r="B854" s="37"/>
      <c r="C854" s="3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4.25" customHeight="1">
      <c r="A855" s="1"/>
      <c r="B855" s="37"/>
      <c r="C855" s="3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4.25" customHeight="1">
      <c r="A856" s="1"/>
      <c r="B856" s="37"/>
      <c r="C856" s="3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4.25" customHeight="1">
      <c r="A857" s="1"/>
      <c r="B857" s="37"/>
      <c r="C857" s="3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4.25" customHeight="1">
      <c r="A858" s="1"/>
      <c r="B858" s="37"/>
      <c r="C858" s="3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4.25" customHeight="1">
      <c r="A859" s="1"/>
      <c r="B859" s="37"/>
      <c r="C859" s="3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4.25" customHeight="1">
      <c r="A860" s="1"/>
      <c r="B860" s="37"/>
      <c r="C860" s="3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4.25" customHeight="1">
      <c r="A861" s="1"/>
      <c r="B861" s="37"/>
      <c r="C861" s="3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4.25" customHeight="1">
      <c r="A862" s="1"/>
      <c r="B862" s="37"/>
      <c r="C862" s="3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4.25" customHeight="1">
      <c r="A863" s="1"/>
      <c r="B863" s="37"/>
      <c r="C863" s="3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4.25" customHeight="1">
      <c r="A864" s="1"/>
      <c r="B864" s="37"/>
      <c r="C864" s="3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4.25" customHeight="1">
      <c r="A865" s="1"/>
      <c r="B865" s="37"/>
      <c r="C865" s="3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4.25" customHeight="1">
      <c r="A866" s="1"/>
      <c r="B866" s="37"/>
      <c r="C866" s="3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4.25" customHeight="1">
      <c r="A867" s="1"/>
      <c r="B867" s="37"/>
      <c r="C867" s="3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4.25" customHeight="1">
      <c r="A868" s="1"/>
      <c r="B868" s="37"/>
      <c r="C868" s="3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4.25" customHeight="1">
      <c r="A869" s="1"/>
      <c r="B869" s="37"/>
      <c r="C869" s="3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4.25" customHeight="1">
      <c r="A870" s="1"/>
      <c r="B870" s="37"/>
      <c r="C870" s="3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4.25" customHeight="1">
      <c r="A871" s="1"/>
      <c r="B871" s="37"/>
      <c r="C871" s="3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4.25" customHeight="1">
      <c r="A872" s="1"/>
      <c r="B872" s="37"/>
      <c r="C872" s="3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4.25" customHeight="1">
      <c r="A873" s="1"/>
      <c r="B873" s="37"/>
      <c r="C873" s="3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4.25" customHeight="1">
      <c r="A874" s="1"/>
      <c r="B874" s="37"/>
      <c r="C874" s="3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4.25" customHeight="1">
      <c r="A875" s="1"/>
      <c r="B875" s="37"/>
      <c r="C875" s="3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4.25" customHeight="1">
      <c r="A876" s="1"/>
      <c r="B876" s="37"/>
      <c r="C876" s="3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4.25" customHeight="1">
      <c r="A877" s="1"/>
      <c r="B877" s="37"/>
      <c r="C877" s="3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4.25" customHeight="1">
      <c r="A878" s="1"/>
      <c r="B878" s="37"/>
      <c r="C878" s="3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4.25" customHeight="1">
      <c r="A879" s="1"/>
      <c r="B879" s="37"/>
      <c r="C879" s="3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4.25" customHeight="1">
      <c r="A880" s="1"/>
      <c r="B880" s="37"/>
      <c r="C880" s="3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4.25" customHeight="1">
      <c r="A881" s="1"/>
      <c r="B881" s="37"/>
      <c r="C881" s="3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4.25" customHeight="1">
      <c r="A882" s="1"/>
      <c r="B882" s="37"/>
      <c r="C882" s="3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4.25" customHeight="1">
      <c r="A883" s="1"/>
      <c r="B883" s="37"/>
      <c r="C883" s="3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4.25" customHeight="1">
      <c r="A884" s="1"/>
      <c r="B884" s="37"/>
      <c r="C884" s="3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4.25" customHeight="1">
      <c r="A885" s="1"/>
      <c r="B885" s="37"/>
      <c r="C885" s="3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4.25" customHeight="1">
      <c r="A886" s="1"/>
      <c r="B886" s="37"/>
      <c r="C886" s="3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4.25" customHeight="1">
      <c r="A887" s="1"/>
      <c r="B887" s="37"/>
      <c r="C887" s="3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4.25" customHeight="1">
      <c r="A888" s="1"/>
      <c r="B888" s="37"/>
      <c r="C888" s="3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4.25" customHeight="1">
      <c r="A889" s="1"/>
      <c r="B889" s="37"/>
      <c r="C889" s="3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4.25" customHeight="1">
      <c r="A890" s="1"/>
      <c r="B890" s="37"/>
      <c r="C890" s="3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4.25" customHeight="1">
      <c r="A891" s="1"/>
      <c r="B891" s="37"/>
      <c r="C891" s="3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4.25" customHeight="1">
      <c r="A892" s="1"/>
      <c r="B892" s="37"/>
      <c r="C892" s="3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4.25" customHeight="1">
      <c r="A893" s="1"/>
      <c r="B893" s="37"/>
      <c r="C893" s="3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4.25" customHeight="1">
      <c r="A894" s="1"/>
      <c r="B894" s="37"/>
      <c r="C894" s="3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4.25" customHeight="1">
      <c r="A895" s="1"/>
      <c r="B895" s="37"/>
      <c r="C895" s="3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4.25" customHeight="1">
      <c r="A896" s="1"/>
      <c r="B896" s="37"/>
      <c r="C896" s="3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4.25" customHeight="1">
      <c r="A897" s="1"/>
      <c r="B897" s="37"/>
      <c r="C897" s="3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4.25" customHeight="1">
      <c r="A898" s="1"/>
      <c r="B898" s="37"/>
      <c r="C898" s="3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4.25" customHeight="1">
      <c r="A899" s="1"/>
      <c r="B899" s="37"/>
      <c r="C899" s="3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4.25" customHeight="1">
      <c r="A900" s="1"/>
      <c r="B900" s="37"/>
      <c r="C900" s="3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4.25" customHeight="1">
      <c r="A901" s="1"/>
      <c r="B901" s="37"/>
      <c r="C901" s="3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4.25" customHeight="1">
      <c r="A902" s="1"/>
      <c r="B902" s="37"/>
      <c r="C902" s="3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4.25" customHeight="1">
      <c r="A903" s="1"/>
      <c r="B903" s="37"/>
      <c r="C903" s="3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4.25" customHeight="1">
      <c r="A904" s="1"/>
      <c r="B904" s="37"/>
      <c r="C904" s="3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4.25" customHeight="1">
      <c r="A905" s="1"/>
      <c r="B905" s="37"/>
      <c r="C905" s="3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4.25" customHeight="1">
      <c r="A906" s="1"/>
      <c r="B906" s="37"/>
      <c r="C906" s="3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4.25" customHeight="1">
      <c r="A907" s="1"/>
      <c r="B907" s="37"/>
      <c r="C907" s="3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4.25" customHeight="1">
      <c r="A908" s="1"/>
      <c r="B908" s="37"/>
      <c r="C908" s="3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4.25" customHeight="1">
      <c r="A909" s="1"/>
      <c r="B909" s="37"/>
      <c r="C909" s="3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4.25" customHeight="1">
      <c r="A910" s="1"/>
      <c r="B910" s="37"/>
      <c r="C910" s="3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4.25" customHeight="1">
      <c r="A911" s="1"/>
      <c r="B911" s="37"/>
      <c r="C911" s="3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4.25" customHeight="1">
      <c r="A912" s="1"/>
      <c r="B912" s="37"/>
      <c r="C912" s="3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4.25" customHeight="1">
      <c r="A913" s="1"/>
      <c r="B913" s="37"/>
      <c r="C913" s="3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4.25" customHeight="1">
      <c r="A914" s="1"/>
      <c r="B914" s="37"/>
      <c r="C914" s="3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4.25" customHeight="1">
      <c r="A915" s="1"/>
      <c r="B915" s="37"/>
      <c r="C915" s="3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4.25" customHeight="1">
      <c r="A916" s="1"/>
      <c r="B916" s="37"/>
      <c r="C916" s="3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4.25" customHeight="1">
      <c r="A917" s="1"/>
      <c r="B917" s="37"/>
      <c r="C917" s="3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4.25" customHeight="1">
      <c r="A918" s="1"/>
      <c r="B918" s="37"/>
      <c r="C918" s="3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4.25" customHeight="1">
      <c r="A919" s="1"/>
      <c r="B919" s="37"/>
      <c r="C919" s="3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4.25" customHeight="1">
      <c r="A920" s="1"/>
      <c r="B920" s="37"/>
      <c r="C920" s="3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4.25" customHeight="1">
      <c r="A921" s="1"/>
      <c r="B921" s="37"/>
      <c r="C921" s="3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4.25" customHeight="1">
      <c r="A922" s="1"/>
      <c r="B922" s="37"/>
      <c r="C922" s="3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4.25" customHeight="1">
      <c r="A923" s="1"/>
      <c r="B923" s="37"/>
      <c r="C923" s="3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4.25" customHeight="1">
      <c r="A924" s="1"/>
      <c r="B924" s="37"/>
      <c r="C924" s="3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4.25" customHeight="1">
      <c r="A925" s="1"/>
      <c r="B925" s="37"/>
      <c r="C925" s="3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4.25" customHeight="1">
      <c r="A926" s="1"/>
      <c r="B926" s="37"/>
      <c r="C926" s="3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4.25" customHeight="1">
      <c r="A927" s="1"/>
      <c r="B927" s="37"/>
      <c r="C927" s="3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4.25" customHeight="1">
      <c r="A928" s="1"/>
      <c r="B928" s="37"/>
      <c r="C928" s="3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4.25" customHeight="1">
      <c r="A929" s="1"/>
      <c r="B929" s="37"/>
      <c r="C929" s="3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4.25" customHeight="1">
      <c r="A930" s="1"/>
      <c r="B930" s="37"/>
      <c r="C930" s="3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4.25" customHeight="1">
      <c r="A931" s="1"/>
      <c r="B931" s="37"/>
      <c r="C931" s="3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4.25" customHeight="1">
      <c r="A932" s="1"/>
      <c r="B932" s="37"/>
      <c r="C932" s="3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4.25" customHeight="1">
      <c r="A933" s="1"/>
      <c r="B933" s="37"/>
      <c r="C933" s="3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4.25" customHeight="1">
      <c r="A934" s="1"/>
      <c r="B934" s="37"/>
      <c r="C934" s="3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</sheetData>
  <mergeCells count="11">
    <mergeCell ref="E8:E10"/>
    <mergeCell ref="E11:E23"/>
    <mergeCell ref="C15:C17"/>
    <mergeCell ref="C18:C22"/>
    <mergeCell ref="B2:F2"/>
    <mergeCell ref="B3:F3"/>
    <mergeCell ref="B5:B23"/>
    <mergeCell ref="C5:C7"/>
    <mergeCell ref="E5:E7"/>
    <mergeCell ref="F5:F23"/>
    <mergeCell ref="C11:C14"/>
  </mergeCells>
  <conditionalFormatting sqref="C23">
    <cfRule type="cellIs" dxfId="0" priority="1" operator="equal">
      <formula>"Add Goal Here"</formula>
    </cfRule>
  </conditionalFormatting>
  <conditionalFormatting sqref="C10">
    <cfRule type="cellIs" dxfId="0" priority="2" operator="equal">
      <formula>"Add Goal Here"</formula>
    </cfRule>
  </conditionalFormatting>
  <conditionalFormatting sqref="C9">
    <cfRule type="cellIs" dxfId="0" priority="3" operator="equal">
      <formula>"Add Goal Here"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41.14"/>
    <col customWidth="1" min="3" max="4" width="33.43"/>
    <col customWidth="1" min="5" max="5" width="13.0"/>
    <col customWidth="1" min="6" max="6" width="17.71"/>
    <col customWidth="1" min="7" max="7" width="40.57"/>
    <col customWidth="1" min="8" max="8" width="13.57"/>
    <col customWidth="1" min="9" max="9" width="9.0"/>
    <col customWidth="1" min="10" max="23" width="8.71"/>
  </cols>
  <sheetData>
    <row r="1" ht="14.25" customHeight="1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4.25" customHeight="1">
      <c r="A2" s="1"/>
      <c r="B2" s="38" t="s">
        <v>39</v>
      </c>
      <c r="C2" s="4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4.25" customHeight="1">
      <c r="A3" s="1"/>
      <c r="B3" s="39"/>
      <c r="C3" s="40"/>
      <c r="D3" s="40"/>
      <c r="E3" s="40"/>
      <c r="F3" s="40"/>
      <c r="G3" s="4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14.25" customHeight="1">
      <c r="A4" s="1"/>
      <c r="B4" s="42"/>
      <c r="C4" s="43"/>
      <c r="D4" s="43"/>
      <c r="E4" s="43"/>
      <c r="F4" s="43"/>
      <c r="G4" s="4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4.25" customHeight="1">
      <c r="A5" s="1"/>
      <c r="B5" s="45" t="s">
        <v>40</v>
      </c>
      <c r="C5" s="46" t="s">
        <v>41</v>
      </c>
      <c r="D5" s="47" t="s">
        <v>42</v>
      </c>
      <c r="G5" s="48"/>
      <c r="H5" s="4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8.0" customHeight="1">
      <c r="A6" s="1"/>
      <c r="B6" s="50"/>
      <c r="C6" s="46" t="s">
        <v>41</v>
      </c>
      <c r="D6" s="51"/>
      <c r="E6" s="51"/>
      <c r="F6" s="51"/>
      <c r="G6" s="5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8.0" customHeight="1">
      <c r="A7" s="1"/>
      <c r="B7" s="50"/>
      <c r="C7" s="46" t="s">
        <v>41</v>
      </c>
      <c r="D7" s="51"/>
      <c r="E7" s="51"/>
      <c r="F7" s="51"/>
      <c r="G7" s="5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34.5" customHeight="1">
      <c r="A8" s="1"/>
      <c r="B8" s="53" t="s">
        <v>3</v>
      </c>
      <c r="C8" s="54" t="s">
        <v>43</v>
      </c>
      <c r="D8" s="54" t="s">
        <v>43</v>
      </c>
      <c r="E8" s="55" t="s">
        <v>44</v>
      </c>
      <c r="F8" s="55" t="s">
        <v>45</v>
      </c>
      <c r="G8" s="56" t="s">
        <v>46</v>
      </c>
      <c r="H8" s="5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90.0" customHeight="1">
      <c r="A9" s="1"/>
      <c r="B9" s="58" t="s">
        <v>47</v>
      </c>
      <c r="C9" s="59" t="s">
        <v>48</v>
      </c>
      <c r="D9" s="59" t="s">
        <v>49</v>
      </c>
      <c r="E9" s="60"/>
      <c r="F9" s="60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4.25" customHeight="1">
      <c r="A10" s="1"/>
      <c r="B10" s="47" t="s">
        <v>42</v>
      </c>
      <c r="G10" s="4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4.25" customHeight="1">
      <c r="A11" s="1"/>
      <c r="B11" s="62"/>
      <c r="C11" s="62" t="s">
        <v>50</v>
      </c>
      <c r="D11" s="62" t="s">
        <v>51</v>
      </c>
      <c r="E11" s="63"/>
      <c r="F11" s="63"/>
      <c r="G11" s="6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4.25" customHeight="1">
      <c r="A12" s="1"/>
      <c r="B12" s="65" t="s">
        <v>52</v>
      </c>
      <c r="C12" s="65">
        <v>1.0</v>
      </c>
      <c r="D12" s="65">
        <v>1.0</v>
      </c>
      <c r="E12" s="66">
        <f t="shared" ref="E12:E13" si="1">average(C12:D12)</f>
        <v>1</v>
      </c>
      <c r="F12" s="67" t="s">
        <v>53</v>
      </c>
      <c r="G12" s="68" t="s">
        <v>54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14.25" customHeight="1">
      <c r="A13" s="1"/>
      <c r="B13" s="65" t="s">
        <v>55</v>
      </c>
      <c r="C13" s="65">
        <v>2.0</v>
      </c>
      <c r="D13" s="65">
        <v>3.0</v>
      </c>
      <c r="E13" s="66">
        <f t="shared" si="1"/>
        <v>2.5</v>
      </c>
      <c r="F13" s="67" t="s">
        <v>56</v>
      </c>
      <c r="G13" s="69" t="s">
        <v>57</v>
      </c>
      <c r="H13" s="7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5.75" customHeight="1">
      <c r="A14" s="1"/>
      <c r="B14" s="71"/>
      <c r="C14" s="71"/>
      <c r="D14" s="71"/>
      <c r="E14" s="72"/>
      <c r="F14" s="73"/>
      <c r="G14" s="74"/>
      <c r="H14" s="7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4.25" customHeight="1">
      <c r="A15" s="1"/>
      <c r="B15" s="71"/>
      <c r="C15" s="71"/>
      <c r="D15" s="71"/>
      <c r="E15" s="72"/>
      <c r="F15" s="73"/>
      <c r="G15" s="74"/>
      <c r="H15" s="7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4.25" customHeight="1">
      <c r="A16" s="1"/>
      <c r="B16" s="71"/>
      <c r="C16" s="71"/>
      <c r="D16" s="71"/>
      <c r="E16" s="72"/>
      <c r="F16" s="73"/>
      <c r="G16" s="74"/>
      <c r="H16" s="7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3.5" customHeight="1">
      <c r="A17" s="1"/>
      <c r="B17" s="71"/>
      <c r="C17" s="71"/>
      <c r="D17" s="71"/>
      <c r="E17" s="72"/>
      <c r="F17" s="73"/>
      <c r="G17" s="74"/>
      <c r="H17" s="7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3.5" customHeight="1">
      <c r="A18" s="1"/>
      <c r="B18" s="71"/>
      <c r="C18" s="71"/>
      <c r="D18" s="71"/>
      <c r="E18" s="72"/>
      <c r="F18" s="73"/>
      <c r="G18" s="74"/>
      <c r="H18" s="7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3.5" customHeight="1">
      <c r="A19" s="1"/>
      <c r="B19" s="71"/>
      <c r="C19" s="71"/>
      <c r="D19" s="71"/>
      <c r="E19" s="72"/>
      <c r="F19" s="73"/>
      <c r="G19" s="74"/>
      <c r="H19" s="7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13.5" customHeight="1">
      <c r="A20" s="1"/>
      <c r="B20" s="71"/>
      <c r="C20" s="71"/>
      <c r="D20" s="71"/>
      <c r="E20" s="75"/>
      <c r="F20" s="76"/>
      <c r="G20" s="77"/>
      <c r="H20" s="7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4.25" customHeight="1">
      <c r="A21" s="1"/>
      <c r="B21" s="78"/>
      <c r="C21" s="37"/>
      <c r="D21" s="37"/>
      <c r="E21" s="1"/>
      <c r="F21" s="1"/>
      <c r="H21" s="7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4.25" customHeight="1">
      <c r="A22" s="1"/>
      <c r="B22" s="78"/>
      <c r="C22" s="37"/>
      <c r="D22" s="37"/>
      <c r="E22" s="1"/>
      <c r="F22" s="1"/>
      <c r="H22" s="7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4.25" customHeight="1">
      <c r="A23" s="1"/>
      <c r="B23" s="79" t="s">
        <v>58</v>
      </c>
      <c r="C23" s="37"/>
      <c r="D23" s="37"/>
      <c r="E23" s="1"/>
      <c r="F23" s="1"/>
      <c r="G23" s="8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4.25" customHeight="1">
      <c r="A24" s="1"/>
      <c r="B24" s="81" t="s">
        <v>59</v>
      </c>
      <c r="C24" s="37"/>
      <c r="D24" s="37"/>
      <c r="E24" s="1"/>
      <c r="F24" s="1"/>
      <c r="G24" s="8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4.25" customHeight="1">
      <c r="A25" s="1"/>
      <c r="B25" s="81" t="s">
        <v>59</v>
      </c>
      <c r="C25" s="37"/>
      <c r="D25" s="37"/>
      <c r="E25" s="1"/>
      <c r="F25" s="1"/>
      <c r="G25" s="8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4.25" customHeight="1">
      <c r="A26" s="1"/>
      <c r="B26" s="81" t="s">
        <v>59</v>
      </c>
      <c r="C26" s="37"/>
      <c r="D26" s="37"/>
      <c r="E26" s="1"/>
      <c r="F26" s="1"/>
      <c r="G26" s="8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4.25" customHeight="1">
      <c r="A27" s="1"/>
      <c r="B27" s="81" t="s">
        <v>59</v>
      </c>
      <c r="C27" s="37"/>
      <c r="D27" s="37"/>
      <c r="E27" s="1"/>
      <c r="F27" s="1"/>
      <c r="G27" s="8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4.25" customHeight="1">
      <c r="A28" s="1"/>
      <c r="B28" s="82" t="s">
        <v>59</v>
      </c>
      <c r="C28" s="83"/>
      <c r="D28" s="83"/>
      <c r="E28" s="84"/>
      <c r="F28" s="84"/>
      <c r="G28" s="8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4.25" customHeight="1">
      <c r="A29" s="1"/>
      <c r="B29" s="37"/>
      <c r="C29" s="37"/>
      <c r="D29" s="3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4.25" customHeight="1">
      <c r="A30" s="1"/>
      <c r="B30" s="37"/>
      <c r="C30" s="37"/>
      <c r="D30" s="3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4.25" customHeight="1">
      <c r="A31" s="1"/>
      <c r="B31" s="37"/>
      <c r="C31" s="37"/>
      <c r="D31" s="3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4.25" customHeight="1">
      <c r="A32" s="1"/>
      <c r="B32" s="37"/>
      <c r="C32" s="37"/>
      <c r="D32" s="3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4.25" customHeight="1">
      <c r="A33" s="1"/>
      <c r="B33" s="37"/>
      <c r="C33" s="37"/>
      <c r="D33" s="3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4.25" customHeight="1">
      <c r="A34" s="1"/>
      <c r="B34" s="37"/>
      <c r="C34" s="37"/>
      <c r="D34" s="3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4.25" customHeight="1">
      <c r="A35" s="1"/>
      <c r="B35" s="37"/>
      <c r="C35" s="37"/>
      <c r="D35" s="3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4.25" customHeight="1">
      <c r="A36" s="1"/>
      <c r="B36" s="37"/>
      <c r="C36" s="37"/>
      <c r="D36" s="3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4.25" customHeight="1">
      <c r="A37" s="1"/>
      <c r="B37" s="37"/>
      <c r="C37" s="37"/>
      <c r="D37" s="3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4.25" customHeight="1">
      <c r="A38" s="1"/>
      <c r="B38" s="37"/>
      <c r="C38" s="37"/>
      <c r="D38" s="3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4.25" customHeight="1">
      <c r="A39" s="1"/>
      <c r="B39" s="37"/>
      <c r="C39" s="37"/>
      <c r="D39" s="3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4.25" customHeight="1">
      <c r="A40" s="1"/>
      <c r="B40" s="37"/>
      <c r="C40" s="37"/>
      <c r="D40" s="3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4.25" customHeight="1">
      <c r="A41" s="1"/>
      <c r="B41" s="37"/>
      <c r="C41" s="37"/>
      <c r="D41" s="3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4.25" customHeight="1">
      <c r="A42" s="1"/>
      <c r="B42" s="37"/>
      <c r="C42" s="37"/>
      <c r="D42" s="3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4.25" customHeight="1">
      <c r="A43" s="1"/>
      <c r="B43" s="37"/>
      <c r="C43" s="37"/>
      <c r="D43" s="3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4.25" customHeight="1">
      <c r="A44" s="1"/>
      <c r="B44" s="37"/>
      <c r="C44" s="37"/>
      <c r="D44" s="3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4.25" customHeight="1">
      <c r="A45" s="1"/>
      <c r="B45" s="37"/>
      <c r="C45" s="37"/>
      <c r="D45" s="3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4.25" customHeight="1">
      <c r="A46" s="1"/>
      <c r="B46" s="37"/>
      <c r="C46" s="37"/>
      <c r="D46" s="3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4.25" customHeight="1">
      <c r="A47" s="1"/>
      <c r="B47" s="37"/>
      <c r="C47" s="37"/>
      <c r="D47" s="3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4.25" customHeight="1">
      <c r="A48" s="1"/>
      <c r="B48" s="37"/>
      <c r="C48" s="37"/>
      <c r="D48" s="3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4.25" customHeight="1">
      <c r="A49" s="1"/>
      <c r="B49" s="37"/>
      <c r="C49" s="37"/>
      <c r="D49" s="3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4.25" customHeight="1">
      <c r="A50" s="1"/>
      <c r="B50" s="37"/>
      <c r="C50" s="37"/>
      <c r="D50" s="3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4.25" customHeight="1">
      <c r="A51" s="1"/>
      <c r="B51" s="37"/>
      <c r="C51" s="37"/>
      <c r="D51" s="3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4.25" customHeight="1">
      <c r="A52" s="1"/>
      <c r="B52" s="37"/>
      <c r="C52" s="37"/>
      <c r="D52" s="3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4.25" customHeight="1">
      <c r="A53" s="1"/>
      <c r="B53" s="37"/>
      <c r="C53" s="37"/>
      <c r="D53" s="3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4.25" customHeight="1">
      <c r="A54" s="1"/>
      <c r="B54" s="37"/>
      <c r="C54" s="37"/>
      <c r="D54" s="3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4.25" customHeight="1">
      <c r="A55" s="1"/>
      <c r="B55" s="37"/>
      <c r="C55" s="37"/>
      <c r="D55" s="3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4.25" customHeight="1">
      <c r="A56" s="1"/>
      <c r="B56" s="37"/>
      <c r="C56" s="37"/>
      <c r="D56" s="3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4.25" customHeight="1">
      <c r="A57" s="1"/>
      <c r="B57" s="37"/>
      <c r="C57" s="37"/>
      <c r="D57" s="3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4.25" customHeight="1">
      <c r="A58" s="1"/>
      <c r="B58" s="37"/>
      <c r="C58" s="37"/>
      <c r="D58" s="3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4.25" customHeight="1">
      <c r="A59" s="1"/>
      <c r="B59" s="37"/>
      <c r="C59" s="37"/>
      <c r="D59" s="3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4.25" customHeight="1">
      <c r="A60" s="1"/>
      <c r="B60" s="37"/>
      <c r="C60" s="37"/>
      <c r="D60" s="3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4.25" customHeight="1">
      <c r="A61" s="1"/>
      <c r="B61" s="37"/>
      <c r="C61" s="37"/>
      <c r="D61" s="3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4.25" customHeight="1">
      <c r="A62" s="1"/>
      <c r="B62" s="37"/>
      <c r="C62" s="37"/>
      <c r="D62" s="3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4.25" customHeight="1">
      <c r="A63" s="1"/>
      <c r="B63" s="37"/>
      <c r="C63" s="37"/>
      <c r="D63" s="3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4.25" customHeight="1">
      <c r="A64" s="1"/>
      <c r="B64" s="37"/>
      <c r="C64" s="37"/>
      <c r="D64" s="3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4.25" customHeight="1">
      <c r="A65" s="1"/>
      <c r="B65" s="37"/>
      <c r="C65" s="37"/>
      <c r="D65" s="3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4.25" customHeight="1">
      <c r="A66" s="1"/>
      <c r="B66" s="37"/>
      <c r="C66" s="37"/>
      <c r="D66" s="3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4.25" customHeight="1">
      <c r="A67" s="1"/>
      <c r="B67" s="37"/>
      <c r="C67" s="37"/>
      <c r="D67" s="3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4.25" customHeight="1">
      <c r="A68" s="1"/>
      <c r="B68" s="37"/>
      <c r="C68" s="37"/>
      <c r="D68" s="3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4.25" customHeight="1">
      <c r="A69" s="1"/>
      <c r="B69" s="37"/>
      <c r="C69" s="37"/>
      <c r="D69" s="3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4.25" customHeight="1">
      <c r="A70" s="1"/>
      <c r="B70" s="37"/>
      <c r="C70" s="37"/>
      <c r="D70" s="3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4.25" customHeight="1">
      <c r="A71" s="1"/>
      <c r="B71" s="37"/>
      <c r="C71" s="37"/>
      <c r="D71" s="3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4.25" customHeight="1">
      <c r="A72" s="1"/>
      <c r="B72" s="37"/>
      <c r="C72" s="37"/>
      <c r="D72" s="3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4.25" customHeight="1">
      <c r="A73" s="1"/>
      <c r="B73" s="37"/>
      <c r="C73" s="37"/>
      <c r="D73" s="3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4.25" customHeight="1">
      <c r="A74" s="1"/>
      <c r="B74" s="37"/>
      <c r="C74" s="37"/>
      <c r="D74" s="3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4.25" customHeight="1">
      <c r="A75" s="1"/>
      <c r="B75" s="37"/>
      <c r="C75" s="37"/>
      <c r="D75" s="3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4.25" customHeight="1">
      <c r="A76" s="1"/>
      <c r="B76" s="37"/>
      <c r="C76" s="37"/>
      <c r="D76" s="3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4.25" customHeight="1">
      <c r="A77" s="1"/>
      <c r="B77" s="37"/>
      <c r="C77" s="37"/>
      <c r="D77" s="3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4.25" customHeight="1">
      <c r="A78" s="1"/>
      <c r="B78" s="37"/>
      <c r="C78" s="37"/>
      <c r="D78" s="3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4.25" customHeight="1">
      <c r="A79" s="1"/>
      <c r="B79" s="37"/>
      <c r="C79" s="37"/>
      <c r="D79" s="3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4.25" customHeight="1">
      <c r="A80" s="1"/>
      <c r="B80" s="37"/>
      <c r="C80" s="37"/>
      <c r="D80" s="3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4.25" customHeight="1">
      <c r="A81" s="1"/>
      <c r="B81" s="37"/>
      <c r="C81" s="37"/>
      <c r="D81" s="3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4.25" customHeight="1">
      <c r="A82" s="1"/>
      <c r="B82" s="37"/>
      <c r="C82" s="37"/>
      <c r="D82" s="3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4.25" customHeight="1">
      <c r="A83" s="1"/>
      <c r="B83" s="37"/>
      <c r="C83" s="37"/>
      <c r="D83" s="3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4.25" customHeight="1">
      <c r="A84" s="1"/>
      <c r="B84" s="37"/>
      <c r="C84" s="37"/>
      <c r="D84" s="3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4.25" customHeight="1">
      <c r="A85" s="1"/>
      <c r="B85" s="37"/>
      <c r="C85" s="37"/>
      <c r="D85" s="3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4.25" customHeight="1">
      <c r="A86" s="1"/>
      <c r="B86" s="37"/>
      <c r="C86" s="37"/>
      <c r="D86" s="3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4.25" customHeight="1">
      <c r="A87" s="1"/>
      <c r="B87" s="37"/>
      <c r="C87" s="37"/>
      <c r="D87" s="3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4.25" customHeight="1">
      <c r="A88" s="1"/>
      <c r="B88" s="37"/>
      <c r="C88" s="37"/>
      <c r="D88" s="3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4.25" customHeight="1">
      <c r="A89" s="1"/>
      <c r="B89" s="37"/>
      <c r="C89" s="37"/>
      <c r="D89" s="3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4.25" customHeight="1">
      <c r="A90" s="1"/>
      <c r="B90" s="37"/>
      <c r="C90" s="37"/>
      <c r="D90" s="3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4.25" customHeight="1">
      <c r="A91" s="1"/>
      <c r="B91" s="37"/>
      <c r="C91" s="37"/>
      <c r="D91" s="3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4.25" customHeight="1">
      <c r="A92" s="1"/>
      <c r="B92" s="37"/>
      <c r="C92" s="37"/>
      <c r="D92" s="3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4.25" customHeight="1">
      <c r="A93" s="1"/>
      <c r="B93" s="37"/>
      <c r="C93" s="37"/>
      <c r="D93" s="3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4.25" customHeight="1">
      <c r="A94" s="1"/>
      <c r="B94" s="37"/>
      <c r="C94" s="37"/>
      <c r="D94" s="3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4.25" customHeight="1">
      <c r="A95" s="1"/>
      <c r="B95" s="37"/>
      <c r="C95" s="37"/>
      <c r="D95" s="3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4.25" customHeight="1">
      <c r="A96" s="1"/>
      <c r="B96" s="37"/>
      <c r="C96" s="37"/>
      <c r="D96" s="3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4.25" customHeight="1">
      <c r="A97" s="1"/>
      <c r="B97" s="37"/>
      <c r="C97" s="37"/>
      <c r="D97" s="3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4.25" customHeight="1">
      <c r="A98" s="1"/>
      <c r="B98" s="37"/>
      <c r="C98" s="37"/>
      <c r="D98" s="3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4.25" customHeight="1">
      <c r="A99" s="1"/>
      <c r="B99" s="37"/>
      <c r="C99" s="37"/>
      <c r="D99" s="3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4.25" customHeight="1">
      <c r="A100" s="1"/>
      <c r="B100" s="37"/>
      <c r="C100" s="37"/>
      <c r="D100" s="3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4.25" customHeight="1">
      <c r="A101" s="1"/>
      <c r="B101" s="37"/>
      <c r="C101" s="37"/>
      <c r="D101" s="3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4.25" customHeight="1">
      <c r="A102" s="1"/>
      <c r="B102" s="37"/>
      <c r="C102" s="37"/>
      <c r="D102" s="3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4.25" customHeight="1">
      <c r="A103" s="1"/>
      <c r="B103" s="37"/>
      <c r="C103" s="37"/>
      <c r="D103" s="3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4.25" customHeight="1">
      <c r="A104" s="1"/>
      <c r="B104" s="37"/>
      <c r="C104" s="37"/>
      <c r="D104" s="3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4.25" customHeight="1">
      <c r="A105" s="1"/>
      <c r="B105" s="37"/>
      <c r="C105" s="37"/>
      <c r="D105" s="3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4.25" customHeight="1">
      <c r="A106" s="1"/>
      <c r="B106" s="37"/>
      <c r="C106" s="37"/>
      <c r="D106" s="3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4.25" customHeight="1">
      <c r="A107" s="1"/>
      <c r="B107" s="37"/>
      <c r="C107" s="37"/>
      <c r="D107" s="3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4.25" customHeight="1">
      <c r="A108" s="1"/>
      <c r="B108" s="37"/>
      <c r="C108" s="37"/>
      <c r="D108" s="3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4.25" customHeight="1">
      <c r="A109" s="1"/>
      <c r="B109" s="37"/>
      <c r="C109" s="37"/>
      <c r="D109" s="3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4.25" customHeight="1">
      <c r="A110" s="1"/>
      <c r="B110" s="37"/>
      <c r="C110" s="37"/>
      <c r="D110" s="3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4.25" customHeight="1">
      <c r="A111" s="1"/>
      <c r="B111" s="37"/>
      <c r="C111" s="37"/>
      <c r="D111" s="3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4.25" customHeight="1">
      <c r="A112" s="1"/>
      <c r="B112" s="37"/>
      <c r="C112" s="37"/>
      <c r="D112" s="3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4.25" customHeight="1">
      <c r="A113" s="1"/>
      <c r="B113" s="37"/>
      <c r="C113" s="37"/>
      <c r="D113" s="3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4.25" customHeight="1">
      <c r="A114" s="1"/>
      <c r="B114" s="37"/>
      <c r="C114" s="37"/>
      <c r="D114" s="3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4.25" customHeight="1">
      <c r="A115" s="1"/>
      <c r="B115" s="37"/>
      <c r="C115" s="37"/>
      <c r="D115" s="3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4.25" customHeight="1">
      <c r="A116" s="1"/>
      <c r="B116" s="37"/>
      <c r="C116" s="37"/>
      <c r="D116" s="3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4.25" customHeight="1">
      <c r="A117" s="1"/>
      <c r="B117" s="37"/>
      <c r="C117" s="37"/>
      <c r="D117" s="3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4.25" customHeight="1">
      <c r="A118" s="1"/>
      <c r="B118" s="37"/>
      <c r="C118" s="37"/>
      <c r="D118" s="3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4.25" customHeight="1">
      <c r="A119" s="1"/>
      <c r="B119" s="37"/>
      <c r="C119" s="37"/>
      <c r="D119" s="3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4.25" customHeight="1">
      <c r="A120" s="1"/>
      <c r="B120" s="37"/>
      <c r="C120" s="37"/>
      <c r="D120" s="3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4.25" customHeight="1">
      <c r="A121" s="1"/>
      <c r="B121" s="37"/>
      <c r="C121" s="37"/>
      <c r="D121" s="3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4.25" customHeight="1">
      <c r="A122" s="1"/>
      <c r="B122" s="37"/>
      <c r="C122" s="37"/>
      <c r="D122" s="3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4.25" customHeight="1">
      <c r="A123" s="1"/>
      <c r="B123" s="37"/>
      <c r="C123" s="37"/>
      <c r="D123" s="3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4.25" customHeight="1">
      <c r="A124" s="1"/>
      <c r="B124" s="37"/>
      <c r="C124" s="37"/>
      <c r="D124" s="3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4.25" customHeight="1">
      <c r="A125" s="1"/>
      <c r="B125" s="37"/>
      <c r="C125" s="37"/>
      <c r="D125" s="3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4.25" customHeight="1">
      <c r="A126" s="1"/>
      <c r="B126" s="37"/>
      <c r="C126" s="37"/>
      <c r="D126" s="3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4.25" customHeight="1">
      <c r="A127" s="1"/>
      <c r="B127" s="37"/>
      <c r="C127" s="37"/>
      <c r="D127" s="3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4.25" customHeight="1">
      <c r="A128" s="1"/>
      <c r="B128" s="37"/>
      <c r="C128" s="37"/>
      <c r="D128" s="3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4.25" customHeight="1">
      <c r="A129" s="1"/>
      <c r="B129" s="37"/>
      <c r="C129" s="37"/>
      <c r="D129" s="3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4.25" customHeight="1">
      <c r="A130" s="1"/>
      <c r="B130" s="37"/>
      <c r="C130" s="37"/>
      <c r="D130" s="3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4.25" customHeight="1">
      <c r="A131" s="1"/>
      <c r="B131" s="37"/>
      <c r="C131" s="37"/>
      <c r="D131" s="3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4.25" customHeight="1">
      <c r="A132" s="1"/>
      <c r="B132" s="37"/>
      <c r="C132" s="37"/>
      <c r="D132" s="3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4.25" customHeight="1">
      <c r="A133" s="1"/>
      <c r="B133" s="37"/>
      <c r="C133" s="37"/>
      <c r="D133" s="3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4.25" customHeight="1">
      <c r="A134" s="1"/>
      <c r="B134" s="37"/>
      <c r="C134" s="37"/>
      <c r="D134" s="3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4.25" customHeight="1">
      <c r="A135" s="1"/>
      <c r="B135" s="37"/>
      <c r="C135" s="37"/>
      <c r="D135" s="3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4.25" customHeight="1">
      <c r="A136" s="1"/>
      <c r="B136" s="37"/>
      <c r="C136" s="37"/>
      <c r="D136" s="3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4.25" customHeight="1">
      <c r="A137" s="1"/>
      <c r="B137" s="37"/>
      <c r="C137" s="37"/>
      <c r="D137" s="3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4.25" customHeight="1">
      <c r="A138" s="1"/>
      <c r="B138" s="37"/>
      <c r="C138" s="37"/>
      <c r="D138" s="3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4.25" customHeight="1">
      <c r="A139" s="1"/>
      <c r="B139" s="37"/>
      <c r="C139" s="37"/>
      <c r="D139" s="3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4.25" customHeight="1">
      <c r="A140" s="1"/>
      <c r="B140" s="37"/>
      <c r="C140" s="37"/>
      <c r="D140" s="3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4.25" customHeight="1">
      <c r="A141" s="1"/>
      <c r="B141" s="37"/>
      <c r="C141" s="37"/>
      <c r="D141" s="3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4.25" customHeight="1">
      <c r="A142" s="1"/>
      <c r="B142" s="37"/>
      <c r="C142" s="37"/>
      <c r="D142" s="3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4.25" customHeight="1">
      <c r="A143" s="1"/>
      <c r="B143" s="37"/>
      <c r="C143" s="37"/>
      <c r="D143" s="3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4.25" customHeight="1">
      <c r="A144" s="1"/>
      <c r="B144" s="37"/>
      <c r="C144" s="37"/>
      <c r="D144" s="3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4.25" customHeight="1">
      <c r="A145" s="1"/>
      <c r="B145" s="37"/>
      <c r="C145" s="37"/>
      <c r="D145" s="3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4.25" customHeight="1">
      <c r="A146" s="1"/>
      <c r="B146" s="37"/>
      <c r="C146" s="37"/>
      <c r="D146" s="3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4.25" customHeight="1">
      <c r="A147" s="1"/>
      <c r="B147" s="37"/>
      <c r="C147" s="37"/>
      <c r="D147" s="3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4.25" customHeight="1">
      <c r="A148" s="1"/>
      <c r="B148" s="37"/>
      <c r="C148" s="37"/>
      <c r="D148" s="3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4.25" customHeight="1">
      <c r="A149" s="1"/>
      <c r="B149" s="37"/>
      <c r="C149" s="37"/>
      <c r="D149" s="3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4.25" customHeight="1">
      <c r="A150" s="1"/>
      <c r="B150" s="37"/>
      <c r="C150" s="37"/>
      <c r="D150" s="3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4.25" customHeight="1">
      <c r="A151" s="1"/>
      <c r="B151" s="37"/>
      <c r="C151" s="37"/>
      <c r="D151" s="3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4.25" customHeight="1">
      <c r="A152" s="1"/>
      <c r="B152" s="37"/>
      <c r="C152" s="37"/>
      <c r="D152" s="3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4.25" customHeight="1">
      <c r="A153" s="1"/>
      <c r="B153" s="37"/>
      <c r="C153" s="37"/>
      <c r="D153" s="3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4.25" customHeight="1">
      <c r="A154" s="1"/>
      <c r="B154" s="37"/>
      <c r="C154" s="37"/>
      <c r="D154" s="3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4.25" customHeight="1">
      <c r="A155" s="1"/>
      <c r="B155" s="37"/>
      <c r="C155" s="37"/>
      <c r="D155" s="3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4.25" customHeight="1">
      <c r="A156" s="1"/>
      <c r="B156" s="37"/>
      <c r="C156" s="37"/>
      <c r="D156" s="3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4.25" customHeight="1">
      <c r="A157" s="1"/>
      <c r="B157" s="37"/>
      <c r="C157" s="37"/>
      <c r="D157" s="3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4.25" customHeight="1">
      <c r="A158" s="1"/>
      <c r="B158" s="37"/>
      <c r="C158" s="37"/>
      <c r="D158" s="3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4.25" customHeight="1">
      <c r="A159" s="1"/>
      <c r="B159" s="37"/>
      <c r="C159" s="37"/>
      <c r="D159" s="3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4.25" customHeight="1">
      <c r="A160" s="1"/>
      <c r="B160" s="37"/>
      <c r="C160" s="37"/>
      <c r="D160" s="3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4.25" customHeight="1">
      <c r="A161" s="1"/>
      <c r="B161" s="37"/>
      <c r="C161" s="37"/>
      <c r="D161" s="3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4.25" customHeight="1">
      <c r="A162" s="1"/>
      <c r="B162" s="37"/>
      <c r="C162" s="37"/>
      <c r="D162" s="3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4.25" customHeight="1">
      <c r="A163" s="1"/>
      <c r="B163" s="37"/>
      <c r="C163" s="37"/>
      <c r="D163" s="3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4.25" customHeight="1">
      <c r="A164" s="1"/>
      <c r="B164" s="37"/>
      <c r="C164" s="37"/>
      <c r="D164" s="3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4.25" customHeight="1">
      <c r="A165" s="1"/>
      <c r="B165" s="37"/>
      <c r="C165" s="37"/>
      <c r="D165" s="3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4.25" customHeight="1">
      <c r="A166" s="1"/>
      <c r="B166" s="37"/>
      <c r="C166" s="37"/>
      <c r="D166" s="3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4.25" customHeight="1">
      <c r="A167" s="1"/>
      <c r="B167" s="37"/>
      <c r="C167" s="37"/>
      <c r="D167" s="3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4.25" customHeight="1">
      <c r="A168" s="1"/>
      <c r="B168" s="37"/>
      <c r="C168" s="37"/>
      <c r="D168" s="3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4.25" customHeight="1">
      <c r="A169" s="1"/>
      <c r="B169" s="37"/>
      <c r="C169" s="37"/>
      <c r="D169" s="3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4.25" customHeight="1">
      <c r="A170" s="1"/>
      <c r="B170" s="37"/>
      <c r="C170" s="37"/>
      <c r="D170" s="3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4.25" customHeight="1">
      <c r="A171" s="1"/>
      <c r="B171" s="37"/>
      <c r="C171" s="37"/>
      <c r="D171" s="3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4.25" customHeight="1">
      <c r="A172" s="1"/>
      <c r="B172" s="37"/>
      <c r="C172" s="37"/>
      <c r="D172" s="3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4.25" customHeight="1">
      <c r="A173" s="1"/>
      <c r="B173" s="37"/>
      <c r="C173" s="37"/>
      <c r="D173" s="3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4.25" customHeight="1">
      <c r="A174" s="1"/>
      <c r="B174" s="37"/>
      <c r="C174" s="37"/>
      <c r="D174" s="3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4.25" customHeight="1">
      <c r="A175" s="1"/>
      <c r="B175" s="37"/>
      <c r="C175" s="37"/>
      <c r="D175" s="3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4.25" customHeight="1">
      <c r="A176" s="1"/>
      <c r="B176" s="37"/>
      <c r="C176" s="37"/>
      <c r="D176" s="3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4.25" customHeight="1">
      <c r="A177" s="1"/>
      <c r="B177" s="37"/>
      <c r="C177" s="37"/>
      <c r="D177" s="3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4.25" customHeight="1">
      <c r="A178" s="1"/>
      <c r="B178" s="37"/>
      <c r="C178" s="37"/>
      <c r="D178" s="3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4.25" customHeight="1">
      <c r="A179" s="1"/>
      <c r="B179" s="37"/>
      <c r="C179" s="37"/>
      <c r="D179" s="3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4.25" customHeight="1">
      <c r="A180" s="1"/>
      <c r="B180" s="37"/>
      <c r="C180" s="37"/>
      <c r="D180" s="3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4.25" customHeight="1">
      <c r="A181" s="1"/>
      <c r="B181" s="37"/>
      <c r="C181" s="37"/>
      <c r="D181" s="3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4.25" customHeight="1">
      <c r="A182" s="1"/>
      <c r="B182" s="37"/>
      <c r="C182" s="37"/>
      <c r="D182" s="3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4.25" customHeight="1">
      <c r="A183" s="1"/>
      <c r="B183" s="37"/>
      <c r="C183" s="37"/>
      <c r="D183" s="3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4.25" customHeight="1">
      <c r="A184" s="1"/>
      <c r="B184" s="37"/>
      <c r="C184" s="37"/>
      <c r="D184" s="3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4.25" customHeight="1">
      <c r="A185" s="1"/>
      <c r="B185" s="37"/>
      <c r="C185" s="37"/>
      <c r="D185" s="3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4.25" customHeight="1">
      <c r="A186" s="1"/>
      <c r="B186" s="37"/>
      <c r="C186" s="37"/>
      <c r="D186" s="3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4.25" customHeight="1">
      <c r="A187" s="1"/>
      <c r="B187" s="37"/>
      <c r="C187" s="37"/>
      <c r="D187" s="3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4.25" customHeight="1">
      <c r="A188" s="1"/>
      <c r="B188" s="37"/>
      <c r="C188" s="37"/>
      <c r="D188" s="3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4.25" customHeight="1">
      <c r="A189" s="1"/>
      <c r="B189" s="37"/>
      <c r="C189" s="37"/>
      <c r="D189" s="3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4.25" customHeight="1">
      <c r="A190" s="1"/>
      <c r="B190" s="37"/>
      <c r="C190" s="37"/>
      <c r="D190" s="3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4.25" customHeight="1">
      <c r="A191" s="1"/>
      <c r="B191" s="37"/>
      <c r="C191" s="37"/>
      <c r="D191" s="3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4.25" customHeight="1">
      <c r="A192" s="1"/>
      <c r="B192" s="37"/>
      <c r="C192" s="37"/>
      <c r="D192" s="3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4.25" customHeight="1">
      <c r="A193" s="1"/>
      <c r="B193" s="37"/>
      <c r="C193" s="37"/>
      <c r="D193" s="3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4.25" customHeight="1">
      <c r="A194" s="1"/>
      <c r="B194" s="37"/>
      <c r="C194" s="37"/>
      <c r="D194" s="3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4.25" customHeight="1">
      <c r="A195" s="1"/>
      <c r="B195" s="37"/>
      <c r="C195" s="37"/>
      <c r="D195" s="3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4.25" customHeight="1">
      <c r="A196" s="1"/>
      <c r="B196" s="37"/>
      <c r="C196" s="37"/>
      <c r="D196" s="3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4.25" customHeight="1">
      <c r="A197" s="1"/>
      <c r="B197" s="37"/>
      <c r="C197" s="37"/>
      <c r="D197" s="3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4.25" customHeight="1">
      <c r="A198" s="1"/>
      <c r="B198" s="37"/>
      <c r="C198" s="37"/>
      <c r="D198" s="3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4.25" customHeight="1">
      <c r="A199" s="1"/>
      <c r="B199" s="37"/>
      <c r="C199" s="37"/>
      <c r="D199" s="3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4.25" customHeight="1">
      <c r="A200" s="1"/>
      <c r="B200" s="37"/>
      <c r="C200" s="37"/>
      <c r="D200" s="3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4.25" customHeight="1">
      <c r="A201" s="1"/>
      <c r="B201" s="37"/>
      <c r="C201" s="37"/>
      <c r="D201" s="3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4.25" customHeight="1">
      <c r="A202" s="1"/>
      <c r="B202" s="37"/>
      <c r="C202" s="37"/>
      <c r="D202" s="3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4.25" customHeight="1">
      <c r="A203" s="1"/>
      <c r="B203" s="37"/>
      <c r="C203" s="37"/>
      <c r="D203" s="3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4.25" customHeight="1">
      <c r="A204" s="1"/>
      <c r="B204" s="37"/>
      <c r="C204" s="37"/>
      <c r="D204" s="3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4.25" customHeight="1">
      <c r="A205" s="1"/>
      <c r="B205" s="37"/>
      <c r="C205" s="37"/>
      <c r="D205" s="3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4.25" customHeight="1">
      <c r="A206" s="1"/>
      <c r="B206" s="37"/>
      <c r="C206" s="37"/>
      <c r="D206" s="3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4.25" customHeight="1">
      <c r="A207" s="1"/>
      <c r="B207" s="37"/>
      <c r="C207" s="37"/>
      <c r="D207" s="3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4.25" customHeight="1">
      <c r="A208" s="1"/>
      <c r="B208" s="37"/>
      <c r="C208" s="37"/>
      <c r="D208" s="3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4.25" customHeight="1">
      <c r="A209" s="1"/>
      <c r="B209" s="37"/>
      <c r="C209" s="37"/>
      <c r="D209" s="3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4.25" customHeight="1">
      <c r="A210" s="1"/>
      <c r="B210" s="37"/>
      <c r="C210" s="37"/>
      <c r="D210" s="3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4.25" customHeight="1">
      <c r="A211" s="1"/>
      <c r="B211" s="37"/>
      <c r="C211" s="37"/>
      <c r="D211" s="3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4.25" customHeight="1">
      <c r="A212" s="1"/>
      <c r="B212" s="37"/>
      <c r="C212" s="37"/>
      <c r="D212" s="3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4.25" customHeight="1">
      <c r="A213" s="1"/>
      <c r="B213" s="37"/>
      <c r="C213" s="37"/>
      <c r="D213" s="3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4.25" customHeight="1">
      <c r="A214" s="1"/>
      <c r="B214" s="37"/>
      <c r="C214" s="37"/>
      <c r="D214" s="3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4.25" customHeight="1">
      <c r="A215" s="1"/>
      <c r="B215" s="37"/>
      <c r="C215" s="37"/>
      <c r="D215" s="3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4.25" customHeight="1">
      <c r="A216" s="1"/>
      <c r="B216" s="37"/>
      <c r="C216" s="37"/>
      <c r="D216" s="3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4.25" customHeight="1">
      <c r="A217" s="1"/>
      <c r="B217" s="37"/>
      <c r="C217" s="37"/>
      <c r="D217" s="3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4.25" customHeight="1">
      <c r="A218" s="1"/>
      <c r="B218" s="37"/>
      <c r="C218" s="37"/>
      <c r="D218" s="3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4.25" customHeight="1">
      <c r="A219" s="1"/>
      <c r="B219" s="37"/>
      <c r="C219" s="37"/>
      <c r="D219" s="3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4.25" customHeight="1">
      <c r="A220" s="1"/>
      <c r="B220" s="37"/>
      <c r="C220" s="37"/>
      <c r="D220" s="3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4.25" customHeight="1">
      <c r="A221" s="1"/>
      <c r="B221" s="37"/>
      <c r="C221" s="37"/>
      <c r="D221" s="3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4.25" customHeight="1">
      <c r="A222" s="1"/>
      <c r="B222" s="37"/>
      <c r="C222" s="37"/>
      <c r="D222" s="3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4.25" customHeight="1">
      <c r="A223" s="1"/>
      <c r="B223" s="37"/>
      <c r="C223" s="37"/>
      <c r="D223" s="3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4.25" customHeight="1">
      <c r="A224" s="1"/>
      <c r="B224" s="37"/>
      <c r="C224" s="37"/>
      <c r="D224" s="3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4.25" customHeight="1">
      <c r="A225" s="1"/>
      <c r="B225" s="37"/>
      <c r="C225" s="37"/>
      <c r="D225" s="3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4.25" customHeight="1">
      <c r="A226" s="1"/>
      <c r="B226" s="37"/>
      <c r="C226" s="37"/>
      <c r="D226" s="3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4.25" customHeight="1">
      <c r="A227" s="1"/>
      <c r="B227" s="37"/>
      <c r="C227" s="37"/>
      <c r="D227" s="3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4.25" customHeight="1">
      <c r="A228" s="1"/>
      <c r="B228" s="37"/>
      <c r="C228" s="37"/>
      <c r="D228" s="3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4.25" customHeight="1">
      <c r="A229" s="1"/>
      <c r="B229" s="37"/>
      <c r="C229" s="37"/>
      <c r="D229" s="3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4.25" customHeight="1">
      <c r="A230" s="1"/>
      <c r="B230" s="37"/>
      <c r="C230" s="37"/>
      <c r="D230" s="3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4.25" customHeight="1">
      <c r="A231" s="1"/>
      <c r="B231" s="37"/>
      <c r="C231" s="37"/>
      <c r="D231" s="3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4.25" customHeight="1">
      <c r="A232" s="1"/>
      <c r="B232" s="37"/>
      <c r="C232" s="37"/>
      <c r="D232" s="3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4.25" customHeight="1">
      <c r="A233" s="1"/>
      <c r="B233" s="37"/>
      <c r="C233" s="37"/>
      <c r="D233" s="3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4.25" customHeight="1">
      <c r="A234" s="1"/>
      <c r="B234" s="37"/>
      <c r="C234" s="37"/>
      <c r="D234" s="3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4.25" customHeight="1">
      <c r="A235" s="1"/>
      <c r="B235" s="37"/>
      <c r="C235" s="37"/>
      <c r="D235" s="3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4.25" customHeight="1">
      <c r="A236" s="1"/>
      <c r="B236" s="37"/>
      <c r="C236" s="37"/>
      <c r="D236" s="3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4.25" customHeight="1">
      <c r="A237" s="1"/>
      <c r="B237" s="37"/>
      <c r="C237" s="37"/>
      <c r="D237" s="3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4.25" customHeight="1">
      <c r="A238" s="1"/>
      <c r="B238" s="37"/>
      <c r="C238" s="37"/>
      <c r="D238" s="3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4.25" customHeight="1">
      <c r="A239" s="1"/>
      <c r="B239" s="37"/>
      <c r="C239" s="37"/>
      <c r="D239" s="3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4.25" customHeight="1">
      <c r="A240" s="1"/>
      <c r="B240" s="37"/>
      <c r="C240" s="37"/>
      <c r="D240" s="3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4.25" customHeight="1">
      <c r="A241" s="1"/>
      <c r="B241" s="37"/>
      <c r="C241" s="37"/>
      <c r="D241" s="3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4.25" customHeight="1">
      <c r="A242" s="1"/>
      <c r="B242" s="37"/>
      <c r="C242" s="37"/>
      <c r="D242" s="3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4.25" customHeight="1">
      <c r="A243" s="1"/>
      <c r="B243" s="37"/>
      <c r="C243" s="37"/>
      <c r="D243" s="3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4.25" customHeight="1">
      <c r="A244" s="1"/>
      <c r="B244" s="37"/>
      <c r="C244" s="37"/>
      <c r="D244" s="3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4.25" customHeight="1">
      <c r="A245" s="1"/>
      <c r="B245" s="37"/>
      <c r="C245" s="37"/>
      <c r="D245" s="3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4.25" customHeight="1">
      <c r="A246" s="1"/>
      <c r="B246" s="37"/>
      <c r="C246" s="37"/>
      <c r="D246" s="3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4.25" customHeight="1">
      <c r="A247" s="1"/>
      <c r="B247" s="37"/>
      <c r="C247" s="37"/>
      <c r="D247" s="3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4.25" customHeight="1">
      <c r="A248" s="1"/>
      <c r="B248" s="37"/>
      <c r="C248" s="37"/>
      <c r="D248" s="3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4.25" customHeight="1">
      <c r="A249" s="1"/>
      <c r="B249" s="37"/>
      <c r="C249" s="37"/>
      <c r="D249" s="3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4.25" customHeight="1">
      <c r="A250" s="1"/>
      <c r="B250" s="37"/>
      <c r="C250" s="37"/>
      <c r="D250" s="3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4.25" customHeight="1">
      <c r="A251" s="1"/>
      <c r="B251" s="37"/>
      <c r="C251" s="37"/>
      <c r="D251" s="3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4.25" customHeight="1">
      <c r="A252" s="1"/>
      <c r="B252" s="37"/>
      <c r="C252" s="37"/>
      <c r="D252" s="3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4.25" customHeight="1">
      <c r="A253" s="1"/>
      <c r="B253" s="37"/>
      <c r="C253" s="37"/>
      <c r="D253" s="3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4.25" customHeight="1">
      <c r="A254" s="1"/>
      <c r="B254" s="37"/>
      <c r="C254" s="37"/>
      <c r="D254" s="37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4.25" customHeight="1">
      <c r="A255" s="1"/>
      <c r="B255" s="37"/>
      <c r="C255" s="37"/>
      <c r="D255" s="3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4.25" customHeight="1">
      <c r="A256" s="1"/>
      <c r="B256" s="37"/>
      <c r="C256" s="37"/>
      <c r="D256" s="3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4.25" customHeight="1">
      <c r="A257" s="1"/>
      <c r="B257" s="37"/>
      <c r="C257" s="37"/>
      <c r="D257" s="3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4.25" customHeight="1">
      <c r="A258" s="1"/>
      <c r="B258" s="37"/>
      <c r="C258" s="37"/>
      <c r="D258" s="37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4.25" customHeight="1">
      <c r="A259" s="1"/>
      <c r="B259" s="37"/>
      <c r="C259" s="37"/>
      <c r="D259" s="37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4.25" customHeight="1">
      <c r="A260" s="1"/>
      <c r="B260" s="37"/>
      <c r="C260" s="37"/>
      <c r="D260" s="37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4.25" customHeight="1">
      <c r="A261" s="1"/>
      <c r="B261" s="37"/>
      <c r="C261" s="37"/>
      <c r="D261" s="37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4.25" customHeight="1">
      <c r="A262" s="1"/>
      <c r="B262" s="37"/>
      <c r="C262" s="37"/>
      <c r="D262" s="37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4.25" customHeight="1">
      <c r="A263" s="1"/>
      <c r="B263" s="37"/>
      <c r="C263" s="37"/>
      <c r="D263" s="37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4.25" customHeight="1">
      <c r="A264" s="1"/>
      <c r="B264" s="37"/>
      <c r="C264" s="37"/>
      <c r="D264" s="37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4.25" customHeight="1">
      <c r="A265" s="1"/>
      <c r="B265" s="37"/>
      <c r="C265" s="37"/>
      <c r="D265" s="37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4.25" customHeight="1">
      <c r="A266" s="1"/>
      <c r="B266" s="37"/>
      <c r="C266" s="37"/>
      <c r="D266" s="37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4.25" customHeight="1">
      <c r="A267" s="1"/>
      <c r="B267" s="37"/>
      <c r="C267" s="37"/>
      <c r="D267" s="37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4.25" customHeight="1">
      <c r="A268" s="1"/>
      <c r="B268" s="37"/>
      <c r="C268" s="37"/>
      <c r="D268" s="37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4.25" customHeight="1">
      <c r="A269" s="1"/>
      <c r="B269" s="37"/>
      <c r="C269" s="37"/>
      <c r="D269" s="37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4.25" customHeight="1">
      <c r="A270" s="1"/>
      <c r="B270" s="37"/>
      <c r="C270" s="37"/>
      <c r="D270" s="37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4.25" customHeight="1">
      <c r="A271" s="1"/>
      <c r="B271" s="37"/>
      <c r="C271" s="37"/>
      <c r="D271" s="37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4.25" customHeight="1">
      <c r="A272" s="1"/>
      <c r="B272" s="37"/>
      <c r="C272" s="37"/>
      <c r="D272" s="37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4.25" customHeight="1">
      <c r="A273" s="1"/>
      <c r="B273" s="37"/>
      <c r="C273" s="37"/>
      <c r="D273" s="37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4.25" customHeight="1">
      <c r="A274" s="1"/>
      <c r="B274" s="37"/>
      <c r="C274" s="37"/>
      <c r="D274" s="37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4.25" customHeight="1">
      <c r="A275" s="1"/>
      <c r="B275" s="37"/>
      <c r="C275" s="37"/>
      <c r="D275" s="37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4.25" customHeight="1">
      <c r="A276" s="1"/>
      <c r="B276" s="37"/>
      <c r="C276" s="37"/>
      <c r="D276" s="37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4.25" customHeight="1">
      <c r="A277" s="1"/>
      <c r="B277" s="37"/>
      <c r="C277" s="37"/>
      <c r="D277" s="37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4.25" customHeight="1">
      <c r="A278" s="1"/>
      <c r="B278" s="37"/>
      <c r="C278" s="37"/>
      <c r="D278" s="3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4.25" customHeight="1">
      <c r="A279" s="1"/>
      <c r="B279" s="37"/>
      <c r="C279" s="37"/>
      <c r="D279" s="3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4.25" customHeight="1">
      <c r="A280" s="1"/>
      <c r="B280" s="37"/>
      <c r="C280" s="37"/>
      <c r="D280" s="3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4.25" customHeight="1">
      <c r="A281" s="1"/>
      <c r="B281" s="37"/>
      <c r="C281" s="37"/>
      <c r="D281" s="3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4.25" customHeight="1">
      <c r="A282" s="1"/>
      <c r="B282" s="37"/>
      <c r="C282" s="37"/>
      <c r="D282" s="3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4.25" customHeight="1">
      <c r="A283" s="1"/>
      <c r="B283" s="37"/>
      <c r="C283" s="37"/>
      <c r="D283" s="3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4.25" customHeight="1">
      <c r="A284" s="1"/>
      <c r="B284" s="37"/>
      <c r="C284" s="37"/>
      <c r="D284" s="3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4.25" customHeight="1">
      <c r="A285" s="1"/>
      <c r="B285" s="37"/>
      <c r="C285" s="37"/>
      <c r="D285" s="3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4.25" customHeight="1">
      <c r="A286" s="1"/>
      <c r="B286" s="37"/>
      <c r="C286" s="37"/>
      <c r="D286" s="3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4.25" customHeight="1">
      <c r="A287" s="1"/>
      <c r="B287" s="37"/>
      <c r="C287" s="37"/>
      <c r="D287" s="3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4.25" customHeight="1">
      <c r="A288" s="1"/>
      <c r="B288" s="37"/>
      <c r="C288" s="37"/>
      <c r="D288" s="3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4.25" customHeight="1">
      <c r="A289" s="1"/>
      <c r="B289" s="37"/>
      <c r="C289" s="37"/>
      <c r="D289" s="3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4.25" customHeight="1">
      <c r="A290" s="1"/>
      <c r="B290" s="37"/>
      <c r="C290" s="37"/>
      <c r="D290" s="3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4.25" customHeight="1">
      <c r="A291" s="1"/>
      <c r="B291" s="37"/>
      <c r="C291" s="37"/>
      <c r="D291" s="3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4.25" customHeight="1">
      <c r="A292" s="1"/>
      <c r="B292" s="37"/>
      <c r="C292" s="37"/>
      <c r="D292" s="3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4.25" customHeight="1">
      <c r="A293" s="1"/>
      <c r="B293" s="37"/>
      <c r="C293" s="37"/>
      <c r="D293" s="3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4.25" customHeight="1">
      <c r="A294" s="1"/>
      <c r="B294" s="37"/>
      <c r="C294" s="37"/>
      <c r="D294" s="3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4.25" customHeight="1">
      <c r="A295" s="1"/>
      <c r="B295" s="37"/>
      <c r="C295" s="37"/>
      <c r="D295" s="3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4.25" customHeight="1">
      <c r="A296" s="1"/>
      <c r="B296" s="37"/>
      <c r="C296" s="37"/>
      <c r="D296" s="3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4.25" customHeight="1">
      <c r="A297" s="1"/>
      <c r="B297" s="37"/>
      <c r="C297" s="37"/>
      <c r="D297" s="3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4.25" customHeight="1">
      <c r="A298" s="1"/>
      <c r="B298" s="37"/>
      <c r="C298" s="37"/>
      <c r="D298" s="3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4.25" customHeight="1">
      <c r="A299" s="1"/>
      <c r="B299" s="37"/>
      <c r="C299" s="37"/>
      <c r="D299" s="3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4.25" customHeight="1">
      <c r="A300" s="1"/>
      <c r="B300" s="37"/>
      <c r="C300" s="37"/>
      <c r="D300" s="3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4.25" customHeight="1">
      <c r="A301" s="1"/>
      <c r="B301" s="37"/>
      <c r="C301" s="37"/>
      <c r="D301" s="3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4.25" customHeight="1">
      <c r="A302" s="1"/>
      <c r="B302" s="37"/>
      <c r="C302" s="37"/>
      <c r="D302" s="3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4.25" customHeight="1">
      <c r="A303" s="1"/>
      <c r="B303" s="37"/>
      <c r="C303" s="37"/>
      <c r="D303" s="3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4.25" customHeight="1">
      <c r="A304" s="1"/>
      <c r="B304" s="37"/>
      <c r="C304" s="37"/>
      <c r="D304" s="37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4.25" customHeight="1">
      <c r="A305" s="1"/>
      <c r="B305" s="37"/>
      <c r="C305" s="37"/>
      <c r="D305" s="3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4.25" customHeight="1">
      <c r="A306" s="1"/>
      <c r="B306" s="37"/>
      <c r="C306" s="37"/>
      <c r="D306" s="3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4.25" customHeight="1">
      <c r="A307" s="1"/>
      <c r="B307" s="37"/>
      <c r="C307" s="37"/>
      <c r="D307" s="3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4.25" customHeight="1">
      <c r="A308" s="1"/>
      <c r="B308" s="37"/>
      <c r="C308" s="37"/>
      <c r="D308" s="37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4.25" customHeight="1">
      <c r="A309" s="1"/>
      <c r="B309" s="37"/>
      <c r="C309" s="37"/>
      <c r="D309" s="37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4.25" customHeight="1">
      <c r="A310" s="1"/>
      <c r="B310" s="37"/>
      <c r="C310" s="37"/>
      <c r="D310" s="37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4.25" customHeight="1">
      <c r="A311" s="1"/>
      <c r="B311" s="37"/>
      <c r="C311" s="37"/>
      <c r="D311" s="37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4.25" customHeight="1">
      <c r="A312" s="1"/>
      <c r="B312" s="37"/>
      <c r="C312" s="37"/>
      <c r="D312" s="37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4.25" customHeight="1">
      <c r="A313" s="1"/>
      <c r="B313" s="37"/>
      <c r="C313" s="37"/>
      <c r="D313" s="37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4.25" customHeight="1">
      <c r="A314" s="1"/>
      <c r="B314" s="37"/>
      <c r="C314" s="37"/>
      <c r="D314" s="37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4.25" customHeight="1">
      <c r="A315" s="1"/>
      <c r="B315" s="37"/>
      <c r="C315" s="37"/>
      <c r="D315" s="37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4.25" customHeight="1">
      <c r="A316" s="1"/>
      <c r="B316" s="37"/>
      <c r="C316" s="37"/>
      <c r="D316" s="37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4.25" customHeight="1">
      <c r="A317" s="1"/>
      <c r="B317" s="37"/>
      <c r="C317" s="37"/>
      <c r="D317" s="3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4.25" customHeight="1">
      <c r="A318" s="1"/>
      <c r="B318" s="37"/>
      <c r="C318" s="37"/>
      <c r="D318" s="37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4.25" customHeight="1">
      <c r="A319" s="1"/>
      <c r="B319" s="37"/>
      <c r="C319" s="37"/>
      <c r="D319" s="37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4.25" customHeight="1">
      <c r="A320" s="1"/>
      <c r="B320" s="37"/>
      <c r="C320" s="37"/>
      <c r="D320" s="37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4.25" customHeight="1">
      <c r="A321" s="1"/>
      <c r="B321" s="37"/>
      <c r="C321" s="37"/>
      <c r="D321" s="3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4.25" customHeight="1">
      <c r="A322" s="1"/>
      <c r="B322" s="37"/>
      <c r="C322" s="37"/>
      <c r="D322" s="37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4.25" customHeight="1">
      <c r="A323" s="1"/>
      <c r="B323" s="37"/>
      <c r="C323" s="37"/>
      <c r="D323" s="37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4.25" customHeight="1">
      <c r="A324" s="1"/>
      <c r="B324" s="37"/>
      <c r="C324" s="37"/>
      <c r="D324" s="3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4.25" customHeight="1">
      <c r="A325" s="1"/>
      <c r="B325" s="37"/>
      <c r="C325" s="37"/>
      <c r="D325" s="3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4.25" customHeight="1">
      <c r="A326" s="1"/>
      <c r="B326" s="37"/>
      <c r="C326" s="37"/>
      <c r="D326" s="3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4.25" customHeight="1">
      <c r="A327" s="1"/>
      <c r="B327" s="37"/>
      <c r="C327" s="37"/>
      <c r="D327" s="37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4.25" customHeight="1">
      <c r="A328" s="1"/>
      <c r="B328" s="37"/>
      <c r="C328" s="37"/>
      <c r="D328" s="3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4.25" customHeight="1">
      <c r="A329" s="1"/>
      <c r="B329" s="37"/>
      <c r="C329" s="37"/>
      <c r="D329" s="3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4.25" customHeight="1">
      <c r="A330" s="1"/>
      <c r="B330" s="37"/>
      <c r="C330" s="37"/>
      <c r="D330" s="3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4.25" customHeight="1">
      <c r="A331" s="1"/>
      <c r="B331" s="37"/>
      <c r="C331" s="37"/>
      <c r="D331" s="3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4.25" customHeight="1">
      <c r="A332" s="1"/>
      <c r="B332" s="37"/>
      <c r="C332" s="37"/>
      <c r="D332" s="3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4.25" customHeight="1">
      <c r="A333" s="1"/>
      <c r="B333" s="37"/>
      <c r="C333" s="37"/>
      <c r="D333" s="3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4.25" customHeight="1">
      <c r="A334" s="1"/>
      <c r="B334" s="37"/>
      <c r="C334" s="37"/>
      <c r="D334" s="3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4.25" customHeight="1">
      <c r="A335" s="1"/>
      <c r="B335" s="37"/>
      <c r="C335" s="37"/>
      <c r="D335" s="3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4.25" customHeight="1">
      <c r="A336" s="1"/>
      <c r="B336" s="37"/>
      <c r="C336" s="37"/>
      <c r="D336" s="37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4.25" customHeight="1">
      <c r="A337" s="1"/>
      <c r="B337" s="37"/>
      <c r="C337" s="37"/>
      <c r="D337" s="3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4.25" customHeight="1">
      <c r="A338" s="1"/>
      <c r="B338" s="37"/>
      <c r="C338" s="37"/>
      <c r="D338" s="3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4.25" customHeight="1">
      <c r="A339" s="1"/>
      <c r="B339" s="37"/>
      <c r="C339" s="37"/>
      <c r="D339" s="3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4.25" customHeight="1">
      <c r="A340" s="1"/>
      <c r="B340" s="37"/>
      <c r="C340" s="37"/>
      <c r="D340" s="37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4.25" customHeight="1">
      <c r="A341" s="1"/>
      <c r="B341" s="37"/>
      <c r="C341" s="37"/>
      <c r="D341" s="3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4.25" customHeight="1">
      <c r="A342" s="1"/>
      <c r="B342" s="37"/>
      <c r="C342" s="37"/>
      <c r="D342" s="3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4.25" customHeight="1">
      <c r="A343" s="1"/>
      <c r="B343" s="37"/>
      <c r="C343" s="37"/>
      <c r="D343" s="3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4.25" customHeight="1">
      <c r="A344" s="1"/>
      <c r="B344" s="37"/>
      <c r="C344" s="37"/>
      <c r="D344" s="3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4.25" customHeight="1">
      <c r="A345" s="1"/>
      <c r="B345" s="37"/>
      <c r="C345" s="37"/>
      <c r="D345" s="3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4.25" customHeight="1">
      <c r="A346" s="1"/>
      <c r="B346" s="37"/>
      <c r="C346" s="37"/>
      <c r="D346" s="3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4.25" customHeight="1">
      <c r="A347" s="1"/>
      <c r="B347" s="37"/>
      <c r="C347" s="37"/>
      <c r="D347" s="3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4.25" customHeight="1">
      <c r="A348" s="1"/>
      <c r="B348" s="37"/>
      <c r="C348" s="37"/>
      <c r="D348" s="3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4.25" customHeight="1">
      <c r="A349" s="1"/>
      <c r="B349" s="37"/>
      <c r="C349" s="37"/>
      <c r="D349" s="3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4.25" customHeight="1">
      <c r="A350" s="1"/>
      <c r="B350" s="37"/>
      <c r="C350" s="37"/>
      <c r="D350" s="3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4.25" customHeight="1">
      <c r="A351" s="1"/>
      <c r="B351" s="37"/>
      <c r="C351" s="37"/>
      <c r="D351" s="37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4.25" customHeight="1">
      <c r="A352" s="1"/>
      <c r="B352" s="37"/>
      <c r="C352" s="37"/>
      <c r="D352" s="3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4.25" customHeight="1">
      <c r="A353" s="1"/>
      <c r="B353" s="37"/>
      <c r="C353" s="37"/>
      <c r="D353" s="3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4.25" customHeight="1">
      <c r="A354" s="1"/>
      <c r="B354" s="37"/>
      <c r="C354" s="37"/>
      <c r="D354" s="3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4.25" customHeight="1">
      <c r="A355" s="1"/>
      <c r="B355" s="37"/>
      <c r="C355" s="37"/>
      <c r="D355" s="37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4.25" customHeight="1">
      <c r="A356" s="1"/>
      <c r="B356" s="37"/>
      <c r="C356" s="37"/>
      <c r="D356" s="3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4.25" customHeight="1">
      <c r="A357" s="1"/>
      <c r="B357" s="37"/>
      <c r="C357" s="37"/>
      <c r="D357" s="3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4.25" customHeight="1">
      <c r="A358" s="1"/>
      <c r="B358" s="37"/>
      <c r="C358" s="37"/>
      <c r="D358" s="37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4.25" customHeight="1">
      <c r="A359" s="1"/>
      <c r="B359" s="37"/>
      <c r="C359" s="37"/>
      <c r="D359" s="37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4.25" customHeight="1">
      <c r="A360" s="1"/>
      <c r="B360" s="37"/>
      <c r="C360" s="37"/>
      <c r="D360" s="37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4.25" customHeight="1">
      <c r="A361" s="1"/>
      <c r="B361" s="37"/>
      <c r="C361" s="37"/>
      <c r="D361" s="37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4.25" customHeight="1">
      <c r="A362" s="1"/>
      <c r="B362" s="37"/>
      <c r="C362" s="37"/>
      <c r="D362" s="37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4.25" customHeight="1">
      <c r="A363" s="1"/>
      <c r="B363" s="37"/>
      <c r="C363" s="37"/>
      <c r="D363" s="3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4.25" customHeight="1">
      <c r="A364" s="1"/>
      <c r="B364" s="37"/>
      <c r="C364" s="37"/>
      <c r="D364" s="37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4.25" customHeight="1">
      <c r="A365" s="1"/>
      <c r="B365" s="37"/>
      <c r="C365" s="37"/>
      <c r="D365" s="37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4.25" customHeight="1">
      <c r="A366" s="1"/>
      <c r="B366" s="37"/>
      <c r="C366" s="37"/>
      <c r="D366" s="37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4.25" customHeight="1">
      <c r="A367" s="1"/>
      <c r="B367" s="37"/>
      <c r="C367" s="37"/>
      <c r="D367" s="37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4.25" customHeight="1">
      <c r="A368" s="1"/>
      <c r="B368" s="37"/>
      <c r="C368" s="37"/>
      <c r="D368" s="3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4.25" customHeight="1">
      <c r="A369" s="1"/>
      <c r="B369" s="37"/>
      <c r="C369" s="37"/>
      <c r="D369" s="3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4.25" customHeight="1">
      <c r="A370" s="1"/>
      <c r="B370" s="37"/>
      <c r="C370" s="37"/>
      <c r="D370" s="3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4.25" customHeight="1">
      <c r="A371" s="1"/>
      <c r="B371" s="37"/>
      <c r="C371" s="37"/>
      <c r="D371" s="37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4.25" customHeight="1">
      <c r="A372" s="1"/>
      <c r="B372" s="37"/>
      <c r="C372" s="37"/>
      <c r="D372" s="3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4.25" customHeight="1">
      <c r="A373" s="1"/>
      <c r="B373" s="37"/>
      <c r="C373" s="37"/>
      <c r="D373" s="3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4.25" customHeight="1">
      <c r="A374" s="1"/>
      <c r="B374" s="37"/>
      <c r="C374" s="37"/>
      <c r="D374" s="3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4.25" customHeight="1">
      <c r="A375" s="1"/>
      <c r="B375" s="37"/>
      <c r="C375" s="37"/>
      <c r="D375" s="37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4.25" customHeight="1">
      <c r="A376" s="1"/>
      <c r="B376" s="37"/>
      <c r="C376" s="37"/>
      <c r="D376" s="3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4.25" customHeight="1">
      <c r="A377" s="1"/>
      <c r="B377" s="37"/>
      <c r="C377" s="37"/>
      <c r="D377" s="37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4.25" customHeight="1">
      <c r="A378" s="1"/>
      <c r="B378" s="37"/>
      <c r="C378" s="37"/>
      <c r="D378" s="3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4.25" customHeight="1">
      <c r="A379" s="1"/>
      <c r="B379" s="37"/>
      <c r="C379" s="37"/>
      <c r="D379" s="3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4.25" customHeight="1">
      <c r="A380" s="1"/>
      <c r="B380" s="37"/>
      <c r="C380" s="37"/>
      <c r="D380" s="3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4.25" customHeight="1">
      <c r="A381" s="1"/>
      <c r="B381" s="37"/>
      <c r="C381" s="37"/>
      <c r="D381" s="3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4.25" customHeight="1">
      <c r="A382" s="1"/>
      <c r="B382" s="37"/>
      <c r="C382" s="37"/>
      <c r="D382" s="3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4.25" customHeight="1">
      <c r="A383" s="1"/>
      <c r="B383" s="37"/>
      <c r="C383" s="37"/>
      <c r="D383" s="3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4.25" customHeight="1">
      <c r="A384" s="1"/>
      <c r="B384" s="37"/>
      <c r="C384" s="37"/>
      <c r="D384" s="3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4.25" customHeight="1">
      <c r="A385" s="1"/>
      <c r="B385" s="37"/>
      <c r="C385" s="37"/>
      <c r="D385" s="3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4.25" customHeight="1">
      <c r="A386" s="1"/>
      <c r="B386" s="37"/>
      <c r="C386" s="37"/>
      <c r="D386" s="3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4.25" customHeight="1">
      <c r="A387" s="1"/>
      <c r="B387" s="37"/>
      <c r="C387" s="37"/>
      <c r="D387" s="3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4.25" customHeight="1">
      <c r="A388" s="1"/>
      <c r="B388" s="37"/>
      <c r="C388" s="37"/>
      <c r="D388" s="3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4.25" customHeight="1">
      <c r="A389" s="1"/>
      <c r="B389" s="37"/>
      <c r="C389" s="37"/>
      <c r="D389" s="3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4.25" customHeight="1">
      <c r="A390" s="1"/>
      <c r="B390" s="37"/>
      <c r="C390" s="37"/>
      <c r="D390" s="3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4.25" customHeight="1">
      <c r="A391" s="1"/>
      <c r="B391" s="37"/>
      <c r="C391" s="37"/>
      <c r="D391" s="3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4.25" customHeight="1">
      <c r="A392" s="1"/>
      <c r="B392" s="37"/>
      <c r="C392" s="37"/>
      <c r="D392" s="3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4.25" customHeight="1">
      <c r="A393" s="1"/>
      <c r="B393" s="37"/>
      <c r="C393" s="37"/>
      <c r="D393" s="3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4.25" customHeight="1">
      <c r="A394" s="1"/>
      <c r="B394" s="37"/>
      <c r="C394" s="37"/>
      <c r="D394" s="37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4.25" customHeight="1">
      <c r="A395" s="1"/>
      <c r="B395" s="37"/>
      <c r="C395" s="37"/>
      <c r="D395" s="3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4.25" customHeight="1">
      <c r="A396" s="1"/>
      <c r="B396" s="37"/>
      <c r="C396" s="37"/>
      <c r="D396" s="3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4.25" customHeight="1">
      <c r="A397" s="1"/>
      <c r="B397" s="37"/>
      <c r="C397" s="37"/>
      <c r="D397" s="3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4.25" customHeight="1">
      <c r="A398" s="1"/>
      <c r="B398" s="37"/>
      <c r="C398" s="37"/>
      <c r="D398" s="37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4.25" customHeight="1">
      <c r="A399" s="1"/>
      <c r="B399" s="37"/>
      <c r="C399" s="37"/>
      <c r="D399" s="3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4.25" customHeight="1">
      <c r="A400" s="1"/>
      <c r="B400" s="37"/>
      <c r="C400" s="37"/>
      <c r="D400" s="3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4.25" customHeight="1">
      <c r="A401" s="1"/>
      <c r="B401" s="37"/>
      <c r="C401" s="37"/>
      <c r="D401" s="3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4.25" customHeight="1">
      <c r="A402" s="1"/>
      <c r="B402" s="37"/>
      <c r="C402" s="37"/>
      <c r="D402" s="37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4.25" customHeight="1">
      <c r="A403" s="1"/>
      <c r="B403" s="37"/>
      <c r="C403" s="37"/>
      <c r="D403" s="3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4.25" customHeight="1">
      <c r="A404" s="1"/>
      <c r="B404" s="37"/>
      <c r="C404" s="37"/>
      <c r="D404" s="3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4.25" customHeight="1">
      <c r="A405" s="1"/>
      <c r="B405" s="37"/>
      <c r="C405" s="37"/>
      <c r="D405" s="3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4.25" customHeight="1">
      <c r="A406" s="1"/>
      <c r="B406" s="37"/>
      <c r="C406" s="37"/>
      <c r="D406" s="37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4.25" customHeight="1">
      <c r="A407" s="1"/>
      <c r="B407" s="37"/>
      <c r="C407" s="37"/>
      <c r="D407" s="3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4.25" customHeight="1">
      <c r="A408" s="1"/>
      <c r="B408" s="37"/>
      <c r="C408" s="37"/>
      <c r="D408" s="3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4.25" customHeight="1">
      <c r="A409" s="1"/>
      <c r="B409" s="37"/>
      <c r="C409" s="37"/>
      <c r="D409" s="37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4.25" customHeight="1">
      <c r="A410" s="1"/>
      <c r="B410" s="37"/>
      <c r="C410" s="37"/>
      <c r="D410" s="37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4.25" customHeight="1">
      <c r="A411" s="1"/>
      <c r="B411" s="37"/>
      <c r="C411" s="37"/>
      <c r="D411" s="37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4.25" customHeight="1">
      <c r="A412" s="1"/>
      <c r="B412" s="37"/>
      <c r="C412" s="37"/>
      <c r="D412" s="37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4.25" customHeight="1">
      <c r="A413" s="1"/>
      <c r="B413" s="37"/>
      <c r="C413" s="37"/>
      <c r="D413" s="3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4.25" customHeight="1">
      <c r="A414" s="1"/>
      <c r="B414" s="37"/>
      <c r="C414" s="37"/>
      <c r="D414" s="3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4.25" customHeight="1">
      <c r="A415" s="1"/>
      <c r="B415" s="37"/>
      <c r="C415" s="37"/>
      <c r="D415" s="3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4.25" customHeight="1">
      <c r="A416" s="1"/>
      <c r="B416" s="37"/>
      <c r="C416" s="37"/>
      <c r="D416" s="37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4.25" customHeight="1">
      <c r="A417" s="1"/>
      <c r="B417" s="37"/>
      <c r="C417" s="37"/>
      <c r="D417" s="3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4.25" customHeight="1">
      <c r="A418" s="1"/>
      <c r="B418" s="37"/>
      <c r="C418" s="37"/>
      <c r="D418" s="3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4.25" customHeight="1">
      <c r="A419" s="1"/>
      <c r="B419" s="37"/>
      <c r="C419" s="37"/>
      <c r="D419" s="3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4.25" customHeight="1">
      <c r="A420" s="1"/>
      <c r="B420" s="37"/>
      <c r="C420" s="37"/>
      <c r="D420" s="37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4.25" customHeight="1">
      <c r="A421" s="1"/>
      <c r="B421" s="37"/>
      <c r="C421" s="37"/>
      <c r="D421" s="3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4.25" customHeight="1">
      <c r="A422" s="1"/>
      <c r="B422" s="37"/>
      <c r="C422" s="37"/>
      <c r="D422" s="37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4.25" customHeight="1">
      <c r="A423" s="1"/>
      <c r="B423" s="37"/>
      <c r="C423" s="37"/>
      <c r="D423" s="3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4.25" customHeight="1">
      <c r="A424" s="1"/>
      <c r="B424" s="37"/>
      <c r="C424" s="37"/>
      <c r="D424" s="3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4.25" customHeight="1">
      <c r="A425" s="1"/>
      <c r="B425" s="37"/>
      <c r="C425" s="37"/>
      <c r="D425" s="37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4.25" customHeight="1">
      <c r="A426" s="1"/>
      <c r="B426" s="37"/>
      <c r="C426" s="37"/>
      <c r="D426" s="3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4.25" customHeight="1">
      <c r="A427" s="1"/>
      <c r="B427" s="37"/>
      <c r="C427" s="37"/>
      <c r="D427" s="3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4.25" customHeight="1">
      <c r="A428" s="1"/>
      <c r="B428" s="37"/>
      <c r="C428" s="37"/>
      <c r="D428" s="3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4.25" customHeight="1">
      <c r="A429" s="1"/>
      <c r="B429" s="37"/>
      <c r="C429" s="37"/>
      <c r="D429" s="37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4.25" customHeight="1">
      <c r="A430" s="1"/>
      <c r="B430" s="37"/>
      <c r="C430" s="37"/>
      <c r="D430" s="3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4.25" customHeight="1">
      <c r="A431" s="1"/>
      <c r="B431" s="37"/>
      <c r="C431" s="37"/>
      <c r="D431" s="3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4.25" customHeight="1">
      <c r="A432" s="1"/>
      <c r="B432" s="37"/>
      <c r="C432" s="37"/>
      <c r="D432" s="3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4.25" customHeight="1">
      <c r="A433" s="1"/>
      <c r="B433" s="37"/>
      <c r="C433" s="37"/>
      <c r="D433" s="3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4.25" customHeight="1">
      <c r="A434" s="1"/>
      <c r="B434" s="37"/>
      <c r="C434" s="37"/>
      <c r="D434" s="3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4.25" customHeight="1">
      <c r="A435" s="1"/>
      <c r="B435" s="37"/>
      <c r="C435" s="37"/>
      <c r="D435" s="3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4.25" customHeight="1">
      <c r="A436" s="1"/>
      <c r="B436" s="37"/>
      <c r="C436" s="37"/>
      <c r="D436" s="3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4.25" customHeight="1">
      <c r="A437" s="1"/>
      <c r="B437" s="37"/>
      <c r="C437" s="37"/>
      <c r="D437" s="3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4.25" customHeight="1">
      <c r="A438" s="1"/>
      <c r="B438" s="37"/>
      <c r="C438" s="37"/>
      <c r="D438" s="3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4.25" customHeight="1">
      <c r="A439" s="1"/>
      <c r="B439" s="37"/>
      <c r="C439" s="37"/>
      <c r="D439" s="3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4.25" customHeight="1">
      <c r="A440" s="1"/>
      <c r="B440" s="37"/>
      <c r="C440" s="37"/>
      <c r="D440" s="37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4.25" customHeight="1">
      <c r="A441" s="1"/>
      <c r="B441" s="37"/>
      <c r="C441" s="37"/>
      <c r="D441" s="3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4.25" customHeight="1">
      <c r="A442" s="1"/>
      <c r="B442" s="37"/>
      <c r="C442" s="37"/>
      <c r="D442" s="3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4.25" customHeight="1">
      <c r="A443" s="1"/>
      <c r="B443" s="37"/>
      <c r="C443" s="37"/>
      <c r="D443" s="3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4.25" customHeight="1">
      <c r="A444" s="1"/>
      <c r="B444" s="37"/>
      <c r="C444" s="37"/>
      <c r="D444" s="37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4.25" customHeight="1">
      <c r="A445" s="1"/>
      <c r="B445" s="37"/>
      <c r="C445" s="37"/>
      <c r="D445" s="3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4.25" customHeight="1">
      <c r="A446" s="1"/>
      <c r="B446" s="37"/>
      <c r="C446" s="37"/>
      <c r="D446" s="3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4.25" customHeight="1">
      <c r="A447" s="1"/>
      <c r="B447" s="37"/>
      <c r="C447" s="37"/>
      <c r="D447" s="37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4.25" customHeight="1">
      <c r="A448" s="1"/>
      <c r="B448" s="37"/>
      <c r="C448" s="37"/>
      <c r="D448" s="3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4.25" customHeight="1">
      <c r="A449" s="1"/>
      <c r="B449" s="37"/>
      <c r="C449" s="37"/>
      <c r="D449" s="3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4.25" customHeight="1">
      <c r="A450" s="1"/>
      <c r="B450" s="37"/>
      <c r="C450" s="37"/>
      <c r="D450" s="3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4.25" customHeight="1">
      <c r="A451" s="1"/>
      <c r="B451" s="37"/>
      <c r="C451" s="37"/>
      <c r="D451" s="37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4.25" customHeight="1">
      <c r="A452" s="1"/>
      <c r="B452" s="37"/>
      <c r="C452" s="37"/>
      <c r="D452" s="3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4.25" customHeight="1">
      <c r="A453" s="1"/>
      <c r="B453" s="37"/>
      <c r="C453" s="37"/>
      <c r="D453" s="3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4.25" customHeight="1">
      <c r="A454" s="1"/>
      <c r="B454" s="37"/>
      <c r="C454" s="37"/>
      <c r="D454" s="3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4.25" customHeight="1">
      <c r="A455" s="1"/>
      <c r="B455" s="37"/>
      <c r="C455" s="37"/>
      <c r="D455" s="37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4.25" customHeight="1">
      <c r="A456" s="1"/>
      <c r="B456" s="37"/>
      <c r="C456" s="37"/>
      <c r="D456" s="3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4.25" customHeight="1">
      <c r="A457" s="1"/>
      <c r="B457" s="37"/>
      <c r="C457" s="37"/>
      <c r="D457" s="3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4.25" customHeight="1">
      <c r="A458" s="1"/>
      <c r="B458" s="37"/>
      <c r="C458" s="37"/>
      <c r="D458" s="3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4.25" customHeight="1">
      <c r="A459" s="1"/>
      <c r="B459" s="37"/>
      <c r="C459" s="37"/>
      <c r="D459" s="3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4.25" customHeight="1">
      <c r="A460" s="1"/>
      <c r="B460" s="37"/>
      <c r="C460" s="37"/>
      <c r="D460" s="3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4.25" customHeight="1">
      <c r="A461" s="1"/>
      <c r="B461" s="37"/>
      <c r="C461" s="37"/>
      <c r="D461" s="3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4.25" customHeight="1">
      <c r="A462" s="1"/>
      <c r="B462" s="37"/>
      <c r="C462" s="37"/>
      <c r="D462" s="3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4.25" customHeight="1">
      <c r="A463" s="1"/>
      <c r="B463" s="37"/>
      <c r="C463" s="37"/>
      <c r="D463" s="3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4.25" customHeight="1">
      <c r="A464" s="1"/>
      <c r="B464" s="37"/>
      <c r="C464" s="37"/>
      <c r="D464" s="3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4.25" customHeight="1">
      <c r="A465" s="1"/>
      <c r="B465" s="37"/>
      <c r="C465" s="37"/>
      <c r="D465" s="3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4.25" customHeight="1">
      <c r="A466" s="1"/>
      <c r="B466" s="37"/>
      <c r="C466" s="37"/>
      <c r="D466" s="3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4.25" customHeight="1">
      <c r="A467" s="1"/>
      <c r="B467" s="37"/>
      <c r="C467" s="37"/>
      <c r="D467" s="3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4.25" customHeight="1">
      <c r="A468" s="1"/>
      <c r="B468" s="37"/>
      <c r="C468" s="37"/>
      <c r="D468" s="3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4.25" customHeight="1">
      <c r="A469" s="1"/>
      <c r="B469" s="37"/>
      <c r="C469" s="37"/>
      <c r="D469" s="3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4.25" customHeight="1">
      <c r="A470" s="1"/>
      <c r="B470" s="37"/>
      <c r="C470" s="37"/>
      <c r="D470" s="3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4.25" customHeight="1">
      <c r="A471" s="1"/>
      <c r="B471" s="37"/>
      <c r="C471" s="37"/>
      <c r="D471" s="3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4.25" customHeight="1">
      <c r="A472" s="1"/>
      <c r="B472" s="37"/>
      <c r="C472" s="37"/>
      <c r="D472" s="3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4.25" customHeight="1">
      <c r="A473" s="1"/>
      <c r="B473" s="37"/>
      <c r="C473" s="37"/>
      <c r="D473" s="3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4.25" customHeight="1">
      <c r="A474" s="1"/>
      <c r="B474" s="37"/>
      <c r="C474" s="37"/>
      <c r="D474" s="3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4.25" customHeight="1">
      <c r="A475" s="1"/>
      <c r="B475" s="37"/>
      <c r="C475" s="37"/>
      <c r="D475" s="3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4.25" customHeight="1">
      <c r="A476" s="1"/>
      <c r="B476" s="37"/>
      <c r="C476" s="37"/>
      <c r="D476" s="3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4.25" customHeight="1">
      <c r="A477" s="1"/>
      <c r="B477" s="37"/>
      <c r="C477" s="37"/>
      <c r="D477" s="3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4.25" customHeight="1">
      <c r="A478" s="1"/>
      <c r="B478" s="37"/>
      <c r="C478" s="37"/>
      <c r="D478" s="3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4.25" customHeight="1">
      <c r="A479" s="1"/>
      <c r="B479" s="37"/>
      <c r="C479" s="37"/>
      <c r="D479" s="3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4.25" customHeight="1">
      <c r="A480" s="1"/>
      <c r="B480" s="37"/>
      <c r="C480" s="37"/>
      <c r="D480" s="3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4.25" customHeight="1">
      <c r="A481" s="1"/>
      <c r="B481" s="37"/>
      <c r="C481" s="37"/>
      <c r="D481" s="3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4.25" customHeight="1">
      <c r="A482" s="1"/>
      <c r="B482" s="37"/>
      <c r="C482" s="37"/>
      <c r="D482" s="3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4.25" customHeight="1">
      <c r="A483" s="1"/>
      <c r="B483" s="37"/>
      <c r="C483" s="37"/>
      <c r="D483" s="3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4.25" customHeight="1">
      <c r="A484" s="1"/>
      <c r="B484" s="37"/>
      <c r="C484" s="37"/>
      <c r="D484" s="3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4.25" customHeight="1">
      <c r="A485" s="1"/>
      <c r="B485" s="37"/>
      <c r="C485" s="37"/>
      <c r="D485" s="3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4.25" customHeight="1">
      <c r="A486" s="1"/>
      <c r="B486" s="37"/>
      <c r="C486" s="37"/>
      <c r="D486" s="3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4.25" customHeight="1">
      <c r="A487" s="1"/>
      <c r="B487" s="37"/>
      <c r="C487" s="37"/>
      <c r="D487" s="3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4.25" customHeight="1">
      <c r="A488" s="1"/>
      <c r="B488" s="37"/>
      <c r="C488" s="37"/>
      <c r="D488" s="3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4.25" customHeight="1">
      <c r="A489" s="1"/>
      <c r="B489" s="37"/>
      <c r="C489" s="37"/>
      <c r="D489" s="3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4.25" customHeight="1">
      <c r="A490" s="1"/>
      <c r="B490" s="37"/>
      <c r="C490" s="37"/>
      <c r="D490" s="3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4.25" customHeight="1">
      <c r="A491" s="1"/>
      <c r="B491" s="37"/>
      <c r="C491" s="37"/>
      <c r="D491" s="3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4.25" customHeight="1">
      <c r="A492" s="1"/>
      <c r="B492" s="37"/>
      <c r="C492" s="37"/>
      <c r="D492" s="3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4.25" customHeight="1">
      <c r="A493" s="1"/>
      <c r="B493" s="37"/>
      <c r="C493" s="37"/>
      <c r="D493" s="3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4.25" customHeight="1">
      <c r="A494" s="1"/>
      <c r="B494" s="37"/>
      <c r="C494" s="37"/>
      <c r="D494" s="3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4.25" customHeight="1">
      <c r="A495" s="1"/>
      <c r="B495" s="37"/>
      <c r="C495" s="37"/>
      <c r="D495" s="3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4.25" customHeight="1">
      <c r="A496" s="1"/>
      <c r="B496" s="37"/>
      <c r="C496" s="37"/>
      <c r="D496" s="3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4.25" customHeight="1">
      <c r="A497" s="1"/>
      <c r="B497" s="37"/>
      <c r="C497" s="37"/>
      <c r="D497" s="3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4.25" customHeight="1">
      <c r="A498" s="1"/>
      <c r="B498" s="37"/>
      <c r="C498" s="37"/>
      <c r="D498" s="3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4.25" customHeight="1">
      <c r="A499" s="1"/>
      <c r="B499" s="37"/>
      <c r="C499" s="37"/>
      <c r="D499" s="3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4.25" customHeight="1">
      <c r="A500" s="1"/>
      <c r="B500" s="37"/>
      <c r="C500" s="37"/>
      <c r="D500" s="3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4.25" customHeight="1">
      <c r="A501" s="1"/>
      <c r="B501" s="37"/>
      <c r="C501" s="37"/>
      <c r="D501" s="3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4.25" customHeight="1">
      <c r="A502" s="1"/>
      <c r="B502" s="37"/>
      <c r="C502" s="37"/>
      <c r="D502" s="3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4.25" customHeight="1">
      <c r="A503" s="1"/>
      <c r="B503" s="37"/>
      <c r="C503" s="37"/>
      <c r="D503" s="3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4.25" customHeight="1">
      <c r="A504" s="1"/>
      <c r="B504" s="37"/>
      <c r="C504" s="37"/>
      <c r="D504" s="3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4.25" customHeight="1">
      <c r="A505" s="1"/>
      <c r="B505" s="37"/>
      <c r="C505" s="37"/>
      <c r="D505" s="3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4.25" customHeight="1">
      <c r="A506" s="1"/>
      <c r="B506" s="37"/>
      <c r="C506" s="37"/>
      <c r="D506" s="3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4.25" customHeight="1">
      <c r="A507" s="1"/>
      <c r="B507" s="37"/>
      <c r="C507" s="37"/>
      <c r="D507" s="3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4.25" customHeight="1">
      <c r="A508" s="1"/>
      <c r="B508" s="37"/>
      <c r="C508" s="37"/>
      <c r="D508" s="3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4.25" customHeight="1">
      <c r="A509" s="1"/>
      <c r="B509" s="37"/>
      <c r="C509" s="37"/>
      <c r="D509" s="3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4.25" customHeight="1">
      <c r="A510" s="1"/>
      <c r="B510" s="37"/>
      <c r="C510" s="37"/>
      <c r="D510" s="3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4.25" customHeight="1">
      <c r="A511" s="1"/>
      <c r="B511" s="37"/>
      <c r="C511" s="37"/>
      <c r="D511" s="3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4.25" customHeight="1">
      <c r="A512" s="1"/>
      <c r="B512" s="37"/>
      <c r="C512" s="37"/>
      <c r="D512" s="3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4.25" customHeight="1">
      <c r="A513" s="1"/>
      <c r="B513" s="37"/>
      <c r="C513" s="37"/>
      <c r="D513" s="3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4.25" customHeight="1">
      <c r="A514" s="1"/>
      <c r="B514" s="37"/>
      <c r="C514" s="37"/>
      <c r="D514" s="3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4.25" customHeight="1">
      <c r="A515" s="1"/>
      <c r="B515" s="37"/>
      <c r="C515" s="37"/>
      <c r="D515" s="3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4.25" customHeight="1">
      <c r="A516" s="1"/>
      <c r="B516" s="37"/>
      <c r="C516" s="37"/>
      <c r="D516" s="3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4.25" customHeight="1">
      <c r="A517" s="1"/>
      <c r="B517" s="37"/>
      <c r="C517" s="37"/>
      <c r="D517" s="3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4.25" customHeight="1">
      <c r="A518" s="1"/>
      <c r="B518" s="37"/>
      <c r="C518" s="37"/>
      <c r="D518" s="3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4.25" customHeight="1">
      <c r="A519" s="1"/>
      <c r="B519" s="37"/>
      <c r="C519" s="37"/>
      <c r="D519" s="3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4.25" customHeight="1">
      <c r="A520" s="1"/>
      <c r="B520" s="37"/>
      <c r="C520" s="37"/>
      <c r="D520" s="3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4.25" customHeight="1">
      <c r="A521" s="1"/>
      <c r="B521" s="37"/>
      <c r="C521" s="37"/>
      <c r="D521" s="3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4.25" customHeight="1">
      <c r="A522" s="1"/>
      <c r="B522" s="37"/>
      <c r="C522" s="37"/>
      <c r="D522" s="3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4.25" customHeight="1">
      <c r="A523" s="1"/>
      <c r="B523" s="37"/>
      <c r="C523" s="37"/>
      <c r="D523" s="3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4.25" customHeight="1">
      <c r="A524" s="1"/>
      <c r="B524" s="37"/>
      <c r="C524" s="37"/>
      <c r="D524" s="3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4.25" customHeight="1">
      <c r="A525" s="1"/>
      <c r="B525" s="37"/>
      <c r="C525" s="37"/>
      <c r="D525" s="3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4.25" customHeight="1">
      <c r="A526" s="1"/>
      <c r="B526" s="37"/>
      <c r="C526" s="37"/>
      <c r="D526" s="3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4.25" customHeight="1">
      <c r="A527" s="1"/>
      <c r="B527" s="37"/>
      <c r="C527" s="37"/>
      <c r="D527" s="3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4.25" customHeight="1">
      <c r="A528" s="1"/>
      <c r="B528" s="37"/>
      <c r="C528" s="37"/>
      <c r="D528" s="3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4.25" customHeight="1">
      <c r="A529" s="1"/>
      <c r="B529" s="37"/>
      <c r="C529" s="37"/>
      <c r="D529" s="3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4.25" customHeight="1">
      <c r="A530" s="1"/>
      <c r="B530" s="37"/>
      <c r="C530" s="37"/>
      <c r="D530" s="3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4.25" customHeight="1">
      <c r="A531" s="1"/>
      <c r="B531" s="37"/>
      <c r="C531" s="37"/>
      <c r="D531" s="3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4.25" customHeight="1">
      <c r="A532" s="1"/>
      <c r="B532" s="37"/>
      <c r="C532" s="37"/>
      <c r="D532" s="3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4.25" customHeight="1">
      <c r="A533" s="1"/>
      <c r="B533" s="37"/>
      <c r="C533" s="37"/>
      <c r="D533" s="3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4.25" customHeight="1">
      <c r="A534" s="1"/>
      <c r="B534" s="37"/>
      <c r="C534" s="37"/>
      <c r="D534" s="3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4.25" customHeight="1">
      <c r="A535" s="1"/>
      <c r="B535" s="37"/>
      <c r="C535" s="37"/>
      <c r="D535" s="3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4.25" customHeight="1">
      <c r="A536" s="1"/>
      <c r="B536" s="37"/>
      <c r="C536" s="37"/>
      <c r="D536" s="3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4.25" customHeight="1">
      <c r="A537" s="1"/>
      <c r="B537" s="37"/>
      <c r="C537" s="37"/>
      <c r="D537" s="3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4.25" customHeight="1">
      <c r="A538" s="1"/>
      <c r="B538" s="37"/>
      <c r="C538" s="37"/>
      <c r="D538" s="3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4.25" customHeight="1">
      <c r="A539" s="1"/>
      <c r="B539" s="37"/>
      <c r="C539" s="37"/>
      <c r="D539" s="3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4.25" customHeight="1">
      <c r="A540" s="1"/>
      <c r="B540" s="37"/>
      <c r="C540" s="37"/>
      <c r="D540" s="3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4.25" customHeight="1">
      <c r="A541" s="1"/>
      <c r="B541" s="37"/>
      <c r="C541" s="37"/>
      <c r="D541" s="3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4.25" customHeight="1">
      <c r="A542" s="1"/>
      <c r="B542" s="37"/>
      <c r="C542" s="37"/>
      <c r="D542" s="3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4.25" customHeight="1">
      <c r="A543" s="1"/>
      <c r="B543" s="37"/>
      <c r="C543" s="37"/>
      <c r="D543" s="3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4.25" customHeight="1">
      <c r="A544" s="1"/>
      <c r="B544" s="37"/>
      <c r="C544" s="37"/>
      <c r="D544" s="3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4.25" customHeight="1">
      <c r="A545" s="1"/>
      <c r="B545" s="37"/>
      <c r="C545" s="37"/>
      <c r="D545" s="3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4.25" customHeight="1">
      <c r="A546" s="1"/>
      <c r="B546" s="37"/>
      <c r="C546" s="37"/>
      <c r="D546" s="3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4.25" customHeight="1">
      <c r="A547" s="1"/>
      <c r="B547" s="37"/>
      <c r="C547" s="37"/>
      <c r="D547" s="3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4.25" customHeight="1">
      <c r="A548" s="1"/>
      <c r="B548" s="37"/>
      <c r="C548" s="37"/>
      <c r="D548" s="3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4.25" customHeight="1">
      <c r="A549" s="1"/>
      <c r="B549" s="37"/>
      <c r="C549" s="37"/>
      <c r="D549" s="3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4.25" customHeight="1">
      <c r="A550" s="1"/>
      <c r="B550" s="37"/>
      <c r="C550" s="37"/>
      <c r="D550" s="3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4.25" customHeight="1">
      <c r="A551" s="1"/>
      <c r="B551" s="37"/>
      <c r="C551" s="37"/>
      <c r="D551" s="3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4.25" customHeight="1">
      <c r="A552" s="1"/>
      <c r="B552" s="37"/>
      <c r="C552" s="37"/>
      <c r="D552" s="3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4.25" customHeight="1">
      <c r="A553" s="1"/>
      <c r="B553" s="37"/>
      <c r="C553" s="37"/>
      <c r="D553" s="3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4.25" customHeight="1">
      <c r="A554" s="1"/>
      <c r="B554" s="37"/>
      <c r="C554" s="37"/>
      <c r="D554" s="3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4.25" customHeight="1">
      <c r="A555" s="1"/>
      <c r="B555" s="37"/>
      <c r="C555" s="37"/>
      <c r="D555" s="3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4.25" customHeight="1">
      <c r="A556" s="1"/>
      <c r="B556" s="37"/>
      <c r="C556" s="37"/>
      <c r="D556" s="3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4.25" customHeight="1">
      <c r="A557" s="1"/>
      <c r="B557" s="37"/>
      <c r="C557" s="37"/>
      <c r="D557" s="3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4.25" customHeight="1">
      <c r="A558" s="1"/>
      <c r="B558" s="37"/>
      <c r="C558" s="37"/>
      <c r="D558" s="3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4.25" customHeight="1">
      <c r="A559" s="1"/>
      <c r="B559" s="37"/>
      <c r="C559" s="37"/>
      <c r="D559" s="3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4.25" customHeight="1">
      <c r="A560" s="1"/>
      <c r="B560" s="37"/>
      <c r="C560" s="37"/>
      <c r="D560" s="3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4.25" customHeight="1">
      <c r="A561" s="1"/>
      <c r="B561" s="37"/>
      <c r="C561" s="37"/>
      <c r="D561" s="3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4.25" customHeight="1">
      <c r="A562" s="1"/>
      <c r="B562" s="37"/>
      <c r="C562" s="37"/>
      <c r="D562" s="3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4.25" customHeight="1">
      <c r="A563" s="1"/>
      <c r="B563" s="37"/>
      <c r="C563" s="37"/>
      <c r="D563" s="3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4.25" customHeight="1">
      <c r="A564" s="1"/>
      <c r="B564" s="37"/>
      <c r="C564" s="37"/>
      <c r="D564" s="3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4.25" customHeight="1">
      <c r="A565" s="1"/>
      <c r="B565" s="37"/>
      <c r="C565" s="37"/>
      <c r="D565" s="3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4.25" customHeight="1">
      <c r="A566" s="1"/>
      <c r="B566" s="37"/>
      <c r="C566" s="37"/>
      <c r="D566" s="3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4.25" customHeight="1">
      <c r="A567" s="1"/>
      <c r="B567" s="37"/>
      <c r="C567" s="37"/>
      <c r="D567" s="3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4.25" customHeight="1">
      <c r="A568" s="1"/>
      <c r="B568" s="37"/>
      <c r="C568" s="37"/>
      <c r="D568" s="3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4.25" customHeight="1">
      <c r="A569" s="1"/>
      <c r="B569" s="37"/>
      <c r="C569" s="37"/>
      <c r="D569" s="3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4.25" customHeight="1">
      <c r="A570" s="1"/>
      <c r="B570" s="37"/>
      <c r="C570" s="37"/>
      <c r="D570" s="3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4.25" customHeight="1">
      <c r="A571" s="1"/>
      <c r="B571" s="37"/>
      <c r="C571" s="37"/>
      <c r="D571" s="3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4.25" customHeight="1">
      <c r="A572" s="1"/>
      <c r="B572" s="37"/>
      <c r="C572" s="37"/>
      <c r="D572" s="3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4.25" customHeight="1">
      <c r="A573" s="1"/>
      <c r="B573" s="37"/>
      <c r="C573" s="37"/>
      <c r="D573" s="3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4.25" customHeight="1">
      <c r="A574" s="1"/>
      <c r="B574" s="37"/>
      <c r="C574" s="37"/>
      <c r="D574" s="3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4.25" customHeight="1">
      <c r="A575" s="1"/>
      <c r="B575" s="37"/>
      <c r="C575" s="37"/>
      <c r="D575" s="3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4.25" customHeight="1">
      <c r="A576" s="1"/>
      <c r="B576" s="37"/>
      <c r="C576" s="37"/>
      <c r="D576" s="3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4.25" customHeight="1">
      <c r="A577" s="1"/>
      <c r="B577" s="37"/>
      <c r="C577" s="37"/>
      <c r="D577" s="3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4.25" customHeight="1">
      <c r="A578" s="1"/>
      <c r="B578" s="37"/>
      <c r="C578" s="37"/>
      <c r="D578" s="3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4.25" customHeight="1">
      <c r="A579" s="1"/>
      <c r="B579" s="37"/>
      <c r="C579" s="37"/>
      <c r="D579" s="3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4.25" customHeight="1">
      <c r="A580" s="1"/>
      <c r="B580" s="37"/>
      <c r="C580" s="37"/>
      <c r="D580" s="3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4.25" customHeight="1">
      <c r="A581" s="1"/>
      <c r="B581" s="37"/>
      <c r="C581" s="37"/>
      <c r="D581" s="3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ht="14.25" customHeight="1">
      <c r="A582" s="1"/>
      <c r="B582" s="37"/>
      <c r="C582" s="37"/>
      <c r="D582" s="3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ht="14.25" customHeight="1">
      <c r="A583" s="1"/>
      <c r="B583" s="37"/>
      <c r="C583" s="37"/>
      <c r="D583" s="3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ht="14.25" customHeight="1">
      <c r="A584" s="1"/>
      <c r="B584" s="37"/>
      <c r="C584" s="37"/>
      <c r="D584" s="3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ht="14.25" customHeight="1">
      <c r="A585" s="1"/>
      <c r="B585" s="37"/>
      <c r="C585" s="37"/>
      <c r="D585" s="3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ht="14.25" customHeight="1">
      <c r="A586" s="1"/>
      <c r="B586" s="37"/>
      <c r="C586" s="37"/>
      <c r="D586" s="3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ht="14.25" customHeight="1">
      <c r="A587" s="1"/>
      <c r="B587" s="37"/>
      <c r="C587" s="37"/>
      <c r="D587" s="3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ht="14.25" customHeight="1">
      <c r="A588" s="1"/>
      <c r="B588" s="37"/>
      <c r="C588" s="37"/>
      <c r="D588" s="3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ht="14.25" customHeight="1">
      <c r="A589" s="1"/>
      <c r="B589" s="37"/>
      <c r="C589" s="37"/>
      <c r="D589" s="3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ht="14.25" customHeight="1">
      <c r="A590" s="1"/>
      <c r="B590" s="37"/>
      <c r="C590" s="37"/>
      <c r="D590" s="3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ht="14.25" customHeight="1">
      <c r="A591" s="1"/>
      <c r="B591" s="37"/>
      <c r="C591" s="37"/>
      <c r="D591" s="3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ht="14.25" customHeight="1">
      <c r="A592" s="1"/>
      <c r="B592" s="37"/>
      <c r="C592" s="37"/>
      <c r="D592" s="3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ht="14.25" customHeight="1">
      <c r="A593" s="1"/>
      <c r="B593" s="37"/>
      <c r="C593" s="37"/>
      <c r="D593" s="3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ht="14.25" customHeight="1">
      <c r="A594" s="1"/>
      <c r="B594" s="37"/>
      <c r="C594" s="37"/>
      <c r="D594" s="3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ht="14.25" customHeight="1">
      <c r="A595" s="1"/>
      <c r="B595" s="37"/>
      <c r="C595" s="37"/>
      <c r="D595" s="3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ht="14.25" customHeight="1">
      <c r="A596" s="1"/>
      <c r="B596" s="37"/>
      <c r="C596" s="37"/>
      <c r="D596" s="3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ht="14.25" customHeight="1">
      <c r="A597" s="1"/>
      <c r="B597" s="37"/>
      <c r="C597" s="37"/>
      <c r="D597" s="3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ht="14.25" customHeight="1">
      <c r="A598" s="1"/>
      <c r="B598" s="37"/>
      <c r="C598" s="37"/>
      <c r="D598" s="3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ht="14.25" customHeight="1">
      <c r="A599" s="1"/>
      <c r="B599" s="37"/>
      <c r="C599" s="37"/>
      <c r="D599" s="3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ht="14.25" customHeight="1">
      <c r="A600" s="1"/>
      <c r="B600" s="37"/>
      <c r="C600" s="37"/>
      <c r="D600" s="3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ht="14.25" customHeight="1">
      <c r="A601" s="1"/>
      <c r="B601" s="37"/>
      <c r="C601" s="37"/>
      <c r="D601" s="3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ht="14.25" customHeight="1">
      <c r="A602" s="1"/>
      <c r="B602" s="37"/>
      <c r="C602" s="37"/>
      <c r="D602" s="3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ht="14.25" customHeight="1">
      <c r="A603" s="1"/>
      <c r="B603" s="37"/>
      <c r="C603" s="37"/>
      <c r="D603" s="3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ht="14.25" customHeight="1">
      <c r="A604" s="1"/>
      <c r="B604" s="37"/>
      <c r="C604" s="37"/>
      <c r="D604" s="3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ht="14.25" customHeight="1">
      <c r="A605" s="1"/>
      <c r="B605" s="37"/>
      <c r="C605" s="37"/>
      <c r="D605" s="3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ht="14.25" customHeight="1">
      <c r="A606" s="1"/>
      <c r="B606" s="37"/>
      <c r="C606" s="37"/>
      <c r="D606" s="3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ht="14.25" customHeight="1">
      <c r="A607" s="1"/>
      <c r="B607" s="37"/>
      <c r="C607" s="37"/>
      <c r="D607" s="3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ht="14.25" customHeight="1">
      <c r="A608" s="1"/>
      <c r="B608" s="37"/>
      <c r="C608" s="37"/>
      <c r="D608" s="3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ht="14.25" customHeight="1">
      <c r="A609" s="1"/>
      <c r="B609" s="37"/>
      <c r="C609" s="37"/>
      <c r="D609" s="3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ht="14.25" customHeight="1">
      <c r="A610" s="1"/>
      <c r="B610" s="37"/>
      <c r="C610" s="37"/>
      <c r="D610" s="3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ht="14.25" customHeight="1">
      <c r="A611" s="1"/>
      <c r="B611" s="37"/>
      <c r="C611" s="37"/>
      <c r="D611" s="3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ht="14.25" customHeight="1">
      <c r="A612" s="1"/>
      <c r="B612" s="37"/>
      <c r="C612" s="37"/>
      <c r="D612" s="3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ht="14.25" customHeight="1">
      <c r="A613" s="1"/>
      <c r="B613" s="37"/>
      <c r="C613" s="37"/>
      <c r="D613" s="3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ht="14.25" customHeight="1">
      <c r="A614" s="1"/>
      <c r="B614" s="37"/>
      <c r="C614" s="37"/>
      <c r="D614" s="3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ht="14.25" customHeight="1">
      <c r="A615" s="1"/>
      <c r="B615" s="37"/>
      <c r="C615" s="37"/>
      <c r="D615" s="3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ht="14.25" customHeight="1">
      <c r="A616" s="1"/>
      <c r="B616" s="37"/>
      <c r="C616" s="37"/>
      <c r="D616" s="3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ht="14.25" customHeight="1">
      <c r="A617" s="1"/>
      <c r="B617" s="37"/>
      <c r="C617" s="37"/>
      <c r="D617" s="3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ht="14.25" customHeight="1">
      <c r="A618" s="1"/>
      <c r="B618" s="37"/>
      <c r="C618" s="37"/>
      <c r="D618" s="3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ht="14.25" customHeight="1">
      <c r="A619" s="1"/>
      <c r="B619" s="37"/>
      <c r="C619" s="37"/>
      <c r="D619" s="3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ht="14.25" customHeight="1">
      <c r="A620" s="1"/>
      <c r="B620" s="37"/>
      <c r="C620" s="37"/>
      <c r="D620" s="3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ht="14.25" customHeight="1">
      <c r="A621" s="1"/>
      <c r="B621" s="37"/>
      <c r="C621" s="37"/>
      <c r="D621" s="3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ht="14.25" customHeight="1">
      <c r="A622" s="1"/>
      <c r="B622" s="37"/>
      <c r="C622" s="37"/>
      <c r="D622" s="3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ht="14.25" customHeight="1">
      <c r="A623" s="1"/>
      <c r="B623" s="37"/>
      <c r="C623" s="37"/>
      <c r="D623" s="3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ht="14.25" customHeight="1">
      <c r="A624" s="1"/>
      <c r="B624" s="37"/>
      <c r="C624" s="37"/>
      <c r="D624" s="3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ht="14.25" customHeight="1">
      <c r="A625" s="1"/>
      <c r="B625" s="37"/>
      <c r="C625" s="37"/>
      <c r="D625" s="3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ht="14.25" customHeight="1">
      <c r="A626" s="1"/>
      <c r="B626" s="37"/>
      <c r="C626" s="37"/>
      <c r="D626" s="3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ht="14.25" customHeight="1">
      <c r="A627" s="1"/>
      <c r="B627" s="37"/>
      <c r="C627" s="37"/>
      <c r="D627" s="3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ht="14.25" customHeight="1">
      <c r="A628" s="1"/>
      <c r="B628" s="37"/>
      <c r="C628" s="37"/>
      <c r="D628" s="3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ht="14.25" customHeight="1">
      <c r="A629" s="1"/>
      <c r="B629" s="37"/>
      <c r="C629" s="37"/>
      <c r="D629" s="3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ht="14.25" customHeight="1">
      <c r="A630" s="1"/>
      <c r="B630" s="37"/>
      <c r="C630" s="37"/>
      <c r="D630" s="3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ht="14.25" customHeight="1">
      <c r="A631" s="1"/>
      <c r="B631" s="37"/>
      <c r="C631" s="37"/>
      <c r="D631" s="3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ht="14.25" customHeight="1">
      <c r="A632" s="1"/>
      <c r="B632" s="37"/>
      <c r="C632" s="37"/>
      <c r="D632" s="3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ht="14.25" customHeight="1">
      <c r="A633" s="1"/>
      <c r="B633" s="37"/>
      <c r="C633" s="37"/>
      <c r="D633" s="37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ht="14.25" customHeight="1">
      <c r="A634" s="1"/>
      <c r="B634" s="37"/>
      <c r="C634" s="37"/>
      <c r="D634" s="3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ht="14.25" customHeight="1">
      <c r="A635" s="1"/>
      <c r="B635" s="37"/>
      <c r="C635" s="37"/>
      <c r="D635" s="3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ht="14.25" customHeight="1">
      <c r="A636" s="1"/>
      <c r="B636" s="37"/>
      <c r="C636" s="37"/>
      <c r="D636" s="3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ht="14.25" customHeight="1">
      <c r="A637" s="1"/>
      <c r="B637" s="37"/>
      <c r="C637" s="37"/>
      <c r="D637" s="3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ht="14.25" customHeight="1">
      <c r="A638" s="1"/>
      <c r="B638" s="37"/>
      <c r="C638" s="37"/>
      <c r="D638" s="3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ht="14.25" customHeight="1">
      <c r="A639" s="1"/>
      <c r="B639" s="37"/>
      <c r="C639" s="37"/>
      <c r="D639" s="3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ht="14.25" customHeight="1">
      <c r="A640" s="1"/>
      <c r="B640" s="37"/>
      <c r="C640" s="37"/>
      <c r="D640" s="3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ht="14.25" customHeight="1">
      <c r="A641" s="1"/>
      <c r="B641" s="37"/>
      <c r="C641" s="37"/>
      <c r="D641" s="37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ht="14.25" customHeight="1">
      <c r="A642" s="1"/>
      <c r="B642" s="37"/>
      <c r="C642" s="37"/>
      <c r="D642" s="37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ht="14.25" customHeight="1">
      <c r="A643" s="1"/>
      <c r="B643" s="37"/>
      <c r="C643" s="37"/>
      <c r="D643" s="37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ht="14.25" customHeight="1">
      <c r="A644" s="1"/>
      <c r="B644" s="37"/>
      <c r="C644" s="37"/>
      <c r="D644" s="37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ht="14.25" customHeight="1">
      <c r="A645" s="1"/>
      <c r="B645" s="37"/>
      <c r="C645" s="37"/>
      <c r="D645" s="37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ht="14.25" customHeight="1">
      <c r="A646" s="1"/>
      <c r="B646" s="37"/>
      <c r="C646" s="37"/>
      <c r="D646" s="37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ht="14.25" customHeight="1">
      <c r="A647" s="1"/>
      <c r="B647" s="37"/>
      <c r="C647" s="37"/>
      <c r="D647" s="37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ht="14.25" customHeight="1">
      <c r="A648" s="1"/>
      <c r="B648" s="37"/>
      <c r="C648" s="37"/>
      <c r="D648" s="37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ht="14.25" customHeight="1">
      <c r="A649" s="1"/>
      <c r="B649" s="37"/>
      <c r="C649" s="37"/>
      <c r="D649" s="37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ht="14.25" customHeight="1">
      <c r="A650" s="1"/>
      <c r="B650" s="37"/>
      <c r="C650" s="37"/>
      <c r="D650" s="37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ht="14.25" customHeight="1">
      <c r="A651" s="1"/>
      <c r="B651" s="37"/>
      <c r="C651" s="37"/>
      <c r="D651" s="37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ht="14.25" customHeight="1">
      <c r="A652" s="1"/>
      <c r="B652" s="37"/>
      <c r="C652" s="37"/>
      <c r="D652" s="37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ht="14.25" customHeight="1">
      <c r="A653" s="1"/>
      <c r="B653" s="37"/>
      <c r="C653" s="37"/>
      <c r="D653" s="37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ht="14.25" customHeight="1">
      <c r="A654" s="1"/>
      <c r="B654" s="37"/>
      <c r="C654" s="37"/>
      <c r="D654" s="37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ht="14.25" customHeight="1">
      <c r="A655" s="1"/>
      <c r="B655" s="37"/>
      <c r="C655" s="37"/>
      <c r="D655" s="37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ht="14.25" customHeight="1">
      <c r="A656" s="1"/>
      <c r="B656" s="37"/>
      <c r="C656" s="37"/>
      <c r="D656" s="37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ht="14.25" customHeight="1">
      <c r="A657" s="1"/>
      <c r="B657" s="37"/>
      <c r="C657" s="37"/>
      <c r="D657" s="37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ht="14.25" customHeight="1">
      <c r="A658" s="1"/>
      <c r="B658" s="37"/>
      <c r="C658" s="37"/>
      <c r="D658" s="37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ht="14.25" customHeight="1">
      <c r="A659" s="1"/>
      <c r="B659" s="37"/>
      <c r="C659" s="37"/>
      <c r="D659" s="37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ht="14.25" customHeight="1">
      <c r="A660" s="1"/>
      <c r="B660" s="37"/>
      <c r="C660" s="37"/>
      <c r="D660" s="37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ht="14.25" customHeight="1">
      <c r="A661" s="1"/>
      <c r="B661" s="37"/>
      <c r="C661" s="37"/>
      <c r="D661" s="37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ht="14.25" customHeight="1">
      <c r="A662" s="1"/>
      <c r="B662" s="37"/>
      <c r="C662" s="37"/>
      <c r="D662" s="37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ht="14.25" customHeight="1">
      <c r="A663" s="1"/>
      <c r="B663" s="37"/>
      <c r="C663" s="37"/>
      <c r="D663" s="37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ht="14.25" customHeight="1">
      <c r="A664" s="1"/>
      <c r="B664" s="37"/>
      <c r="C664" s="37"/>
      <c r="D664" s="37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ht="14.25" customHeight="1">
      <c r="A665" s="1"/>
      <c r="B665" s="37"/>
      <c r="C665" s="37"/>
      <c r="D665" s="37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ht="14.25" customHeight="1">
      <c r="A666" s="1"/>
      <c r="B666" s="37"/>
      <c r="C666" s="37"/>
      <c r="D666" s="37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ht="14.25" customHeight="1">
      <c r="A667" s="1"/>
      <c r="B667" s="37"/>
      <c r="C667" s="37"/>
      <c r="D667" s="37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ht="14.25" customHeight="1">
      <c r="A668" s="1"/>
      <c r="B668" s="37"/>
      <c r="C668" s="37"/>
      <c r="D668" s="37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ht="14.25" customHeight="1">
      <c r="A669" s="1"/>
      <c r="B669" s="37"/>
      <c r="C669" s="37"/>
      <c r="D669" s="37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ht="14.25" customHeight="1">
      <c r="A670" s="1"/>
      <c r="B670" s="37"/>
      <c r="C670" s="37"/>
      <c r="D670" s="37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ht="14.25" customHeight="1">
      <c r="A671" s="1"/>
      <c r="B671" s="37"/>
      <c r="C671" s="37"/>
      <c r="D671" s="37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ht="14.25" customHeight="1">
      <c r="A672" s="1"/>
      <c r="B672" s="37"/>
      <c r="C672" s="37"/>
      <c r="D672" s="37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ht="14.25" customHeight="1">
      <c r="A673" s="1"/>
      <c r="B673" s="37"/>
      <c r="C673" s="37"/>
      <c r="D673" s="37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ht="14.25" customHeight="1">
      <c r="A674" s="1"/>
      <c r="B674" s="37"/>
      <c r="C674" s="37"/>
      <c r="D674" s="37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ht="14.25" customHeight="1">
      <c r="A675" s="1"/>
      <c r="B675" s="37"/>
      <c r="C675" s="37"/>
      <c r="D675" s="37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ht="14.25" customHeight="1">
      <c r="A676" s="1"/>
      <c r="B676" s="37"/>
      <c r="C676" s="37"/>
      <c r="D676" s="37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ht="14.25" customHeight="1">
      <c r="A677" s="1"/>
      <c r="B677" s="37"/>
      <c r="C677" s="37"/>
      <c r="D677" s="37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ht="14.25" customHeight="1">
      <c r="A678" s="1"/>
      <c r="B678" s="37"/>
      <c r="C678" s="37"/>
      <c r="D678" s="37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ht="14.25" customHeight="1">
      <c r="A679" s="1"/>
      <c r="B679" s="37"/>
      <c r="C679" s="37"/>
      <c r="D679" s="37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ht="14.25" customHeight="1">
      <c r="A680" s="1"/>
      <c r="B680" s="37"/>
      <c r="C680" s="37"/>
      <c r="D680" s="37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ht="14.25" customHeight="1">
      <c r="A681" s="1"/>
      <c r="B681" s="37"/>
      <c r="C681" s="37"/>
      <c r="D681" s="37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ht="14.25" customHeight="1">
      <c r="A682" s="1"/>
      <c r="B682" s="37"/>
      <c r="C682" s="37"/>
      <c r="D682" s="37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ht="14.25" customHeight="1">
      <c r="A683" s="1"/>
      <c r="B683" s="37"/>
      <c r="C683" s="37"/>
      <c r="D683" s="37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ht="14.25" customHeight="1">
      <c r="A684" s="1"/>
      <c r="B684" s="37"/>
      <c r="C684" s="37"/>
      <c r="D684" s="37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ht="14.25" customHeight="1">
      <c r="A685" s="1"/>
      <c r="B685" s="37"/>
      <c r="C685" s="37"/>
      <c r="D685" s="37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ht="14.25" customHeight="1">
      <c r="A686" s="1"/>
      <c r="B686" s="37"/>
      <c r="C686" s="37"/>
      <c r="D686" s="37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ht="14.25" customHeight="1">
      <c r="A687" s="1"/>
      <c r="B687" s="37"/>
      <c r="C687" s="37"/>
      <c r="D687" s="37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ht="14.25" customHeight="1">
      <c r="A688" s="1"/>
      <c r="B688" s="37"/>
      <c r="C688" s="37"/>
      <c r="D688" s="37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ht="14.25" customHeight="1">
      <c r="A689" s="1"/>
      <c r="B689" s="37"/>
      <c r="C689" s="37"/>
      <c r="D689" s="37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ht="14.25" customHeight="1">
      <c r="A690" s="1"/>
      <c r="B690" s="37"/>
      <c r="C690" s="37"/>
      <c r="D690" s="37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ht="14.25" customHeight="1">
      <c r="A691" s="1"/>
      <c r="B691" s="37"/>
      <c r="C691" s="37"/>
      <c r="D691" s="37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ht="14.25" customHeight="1">
      <c r="A692" s="1"/>
      <c r="B692" s="37"/>
      <c r="C692" s="37"/>
      <c r="D692" s="37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ht="14.25" customHeight="1">
      <c r="A693" s="1"/>
      <c r="B693" s="37"/>
      <c r="C693" s="37"/>
      <c r="D693" s="37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ht="14.25" customHeight="1">
      <c r="A694" s="1"/>
      <c r="B694" s="37"/>
      <c r="C694" s="37"/>
      <c r="D694" s="37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ht="14.25" customHeight="1">
      <c r="A695" s="1"/>
      <c r="B695" s="37"/>
      <c r="C695" s="37"/>
      <c r="D695" s="37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ht="14.25" customHeight="1">
      <c r="A696" s="1"/>
      <c r="B696" s="37"/>
      <c r="C696" s="37"/>
      <c r="D696" s="37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ht="14.25" customHeight="1">
      <c r="A697" s="1"/>
      <c r="B697" s="37"/>
      <c r="C697" s="37"/>
      <c r="D697" s="37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ht="14.25" customHeight="1">
      <c r="A698" s="1"/>
      <c r="B698" s="37"/>
      <c r="C698" s="37"/>
      <c r="D698" s="37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ht="14.25" customHeight="1">
      <c r="A699" s="1"/>
      <c r="B699" s="37"/>
      <c r="C699" s="37"/>
      <c r="D699" s="37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ht="14.25" customHeight="1">
      <c r="A700" s="1"/>
      <c r="B700" s="37"/>
      <c r="C700" s="37"/>
      <c r="D700" s="37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ht="14.25" customHeight="1">
      <c r="A701" s="1"/>
      <c r="B701" s="37"/>
      <c r="C701" s="37"/>
      <c r="D701" s="37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ht="14.25" customHeight="1">
      <c r="A702" s="1"/>
      <c r="B702" s="37"/>
      <c r="C702" s="37"/>
      <c r="D702" s="37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ht="14.25" customHeight="1">
      <c r="A703" s="1"/>
      <c r="B703" s="37"/>
      <c r="C703" s="37"/>
      <c r="D703" s="37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ht="14.25" customHeight="1">
      <c r="A704" s="1"/>
      <c r="B704" s="37"/>
      <c r="C704" s="37"/>
      <c r="D704" s="37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ht="14.25" customHeight="1">
      <c r="A705" s="1"/>
      <c r="B705" s="37"/>
      <c r="C705" s="37"/>
      <c r="D705" s="37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ht="14.25" customHeight="1">
      <c r="A706" s="1"/>
      <c r="B706" s="37"/>
      <c r="C706" s="37"/>
      <c r="D706" s="37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ht="14.25" customHeight="1">
      <c r="A707" s="1"/>
      <c r="B707" s="37"/>
      <c r="C707" s="37"/>
      <c r="D707" s="37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ht="14.25" customHeight="1">
      <c r="A708" s="1"/>
      <c r="B708" s="37"/>
      <c r="C708" s="37"/>
      <c r="D708" s="37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ht="14.25" customHeight="1">
      <c r="A709" s="1"/>
      <c r="B709" s="37"/>
      <c r="C709" s="37"/>
      <c r="D709" s="37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ht="14.25" customHeight="1">
      <c r="A710" s="1"/>
      <c r="B710" s="37"/>
      <c r="C710" s="37"/>
      <c r="D710" s="37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ht="14.25" customHeight="1">
      <c r="A711" s="1"/>
      <c r="B711" s="37"/>
      <c r="C711" s="37"/>
      <c r="D711" s="37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ht="14.25" customHeight="1">
      <c r="A712" s="1"/>
      <c r="B712" s="37"/>
      <c r="C712" s="37"/>
      <c r="D712" s="37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ht="14.25" customHeight="1">
      <c r="A713" s="1"/>
      <c r="B713" s="37"/>
      <c r="C713" s="37"/>
      <c r="D713" s="37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ht="14.25" customHeight="1">
      <c r="A714" s="1"/>
      <c r="B714" s="37"/>
      <c r="C714" s="37"/>
      <c r="D714" s="37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ht="14.25" customHeight="1">
      <c r="A715" s="1"/>
      <c r="B715" s="37"/>
      <c r="C715" s="37"/>
      <c r="D715" s="37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ht="14.25" customHeight="1">
      <c r="A716" s="1"/>
      <c r="B716" s="37"/>
      <c r="C716" s="37"/>
      <c r="D716" s="37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ht="14.25" customHeight="1">
      <c r="A717" s="1"/>
      <c r="B717" s="37"/>
      <c r="C717" s="37"/>
      <c r="D717" s="37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ht="14.25" customHeight="1">
      <c r="A718" s="1"/>
      <c r="B718" s="37"/>
      <c r="C718" s="37"/>
      <c r="D718" s="37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ht="14.25" customHeight="1">
      <c r="A719" s="1"/>
      <c r="B719" s="37"/>
      <c r="C719" s="37"/>
      <c r="D719" s="37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ht="14.25" customHeight="1">
      <c r="A720" s="1"/>
      <c r="B720" s="37"/>
      <c r="C720" s="37"/>
      <c r="D720" s="37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ht="14.25" customHeight="1">
      <c r="A721" s="1"/>
      <c r="B721" s="37"/>
      <c r="C721" s="37"/>
      <c r="D721" s="37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ht="14.25" customHeight="1">
      <c r="A722" s="1"/>
      <c r="B722" s="37"/>
      <c r="C722" s="37"/>
      <c r="D722" s="37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ht="14.25" customHeight="1">
      <c r="A723" s="1"/>
      <c r="B723" s="37"/>
      <c r="C723" s="37"/>
      <c r="D723" s="37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ht="14.25" customHeight="1">
      <c r="A724" s="1"/>
      <c r="B724" s="37"/>
      <c r="C724" s="37"/>
      <c r="D724" s="37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ht="14.25" customHeight="1">
      <c r="A725" s="1"/>
      <c r="B725" s="37"/>
      <c r="C725" s="37"/>
      <c r="D725" s="37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ht="14.25" customHeight="1">
      <c r="A726" s="1"/>
      <c r="B726" s="37"/>
      <c r="C726" s="37"/>
      <c r="D726" s="37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ht="14.25" customHeight="1">
      <c r="A727" s="1"/>
      <c r="B727" s="37"/>
      <c r="C727" s="37"/>
      <c r="D727" s="37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ht="14.25" customHeight="1">
      <c r="A728" s="1"/>
      <c r="B728" s="37"/>
      <c r="C728" s="37"/>
      <c r="D728" s="37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ht="14.25" customHeight="1">
      <c r="A729" s="1"/>
      <c r="B729" s="37"/>
      <c r="C729" s="37"/>
      <c r="D729" s="37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ht="14.25" customHeight="1">
      <c r="A730" s="1"/>
      <c r="B730" s="37"/>
      <c r="C730" s="37"/>
      <c r="D730" s="37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ht="14.25" customHeight="1">
      <c r="A731" s="1"/>
      <c r="B731" s="37"/>
      <c r="C731" s="37"/>
      <c r="D731" s="37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ht="14.25" customHeight="1">
      <c r="A732" s="1"/>
      <c r="B732" s="37"/>
      <c r="C732" s="37"/>
      <c r="D732" s="37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ht="14.25" customHeight="1">
      <c r="A733" s="1"/>
      <c r="B733" s="37"/>
      <c r="C733" s="37"/>
      <c r="D733" s="37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ht="14.25" customHeight="1">
      <c r="A734" s="1"/>
      <c r="B734" s="37"/>
      <c r="C734" s="37"/>
      <c r="D734" s="37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ht="14.25" customHeight="1">
      <c r="A735" s="1"/>
      <c r="B735" s="37"/>
      <c r="C735" s="37"/>
      <c r="D735" s="37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ht="14.25" customHeight="1">
      <c r="A736" s="1"/>
      <c r="B736" s="37"/>
      <c r="C736" s="37"/>
      <c r="D736" s="37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ht="14.25" customHeight="1">
      <c r="A737" s="1"/>
      <c r="B737" s="37"/>
      <c r="C737" s="37"/>
      <c r="D737" s="37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ht="14.25" customHeight="1">
      <c r="A738" s="1"/>
      <c r="B738" s="37"/>
      <c r="C738" s="37"/>
      <c r="D738" s="37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ht="14.25" customHeight="1">
      <c r="A739" s="1"/>
      <c r="B739" s="37"/>
      <c r="C739" s="37"/>
      <c r="D739" s="37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ht="14.25" customHeight="1">
      <c r="A740" s="1"/>
      <c r="B740" s="37"/>
      <c r="C740" s="37"/>
      <c r="D740" s="37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ht="14.25" customHeight="1">
      <c r="A741" s="1"/>
      <c r="B741" s="37"/>
      <c r="C741" s="37"/>
      <c r="D741" s="37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ht="14.25" customHeight="1">
      <c r="A742" s="1"/>
      <c r="B742" s="37"/>
      <c r="C742" s="37"/>
      <c r="D742" s="37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ht="14.25" customHeight="1">
      <c r="A743" s="1"/>
      <c r="B743" s="37"/>
      <c r="C743" s="37"/>
      <c r="D743" s="37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ht="14.25" customHeight="1">
      <c r="A744" s="1"/>
      <c r="B744" s="37"/>
      <c r="C744" s="37"/>
      <c r="D744" s="37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ht="14.25" customHeight="1">
      <c r="A745" s="1"/>
      <c r="B745" s="37"/>
      <c r="C745" s="37"/>
      <c r="D745" s="37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ht="14.25" customHeight="1">
      <c r="A746" s="1"/>
      <c r="B746" s="37"/>
      <c r="C746" s="37"/>
      <c r="D746" s="37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ht="14.25" customHeight="1">
      <c r="A747" s="1"/>
      <c r="B747" s="37"/>
      <c r="C747" s="37"/>
      <c r="D747" s="37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ht="14.25" customHeight="1">
      <c r="A748" s="1"/>
      <c r="B748" s="37"/>
      <c r="C748" s="37"/>
      <c r="D748" s="37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ht="14.25" customHeight="1">
      <c r="A749" s="1"/>
      <c r="B749" s="37"/>
      <c r="C749" s="37"/>
      <c r="D749" s="37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ht="14.25" customHeight="1">
      <c r="A750" s="1"/>
      <c r="B750" s="37"/>
      <c r="C750" s="37"/>
      <c r="D750" s="37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ht="14.25" customHeight="1">
      <c r="A751" s="1"/>
      <c r="B751" s="37"/>
      <c r="C751" s="37"/>
      <c r="D751" s="37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ht="14.25" customHeight="1">
      <c r="A752" s="1"/>
      <c r="B752" s="37"/>
      <c r="C752" s="37"/>
      <c r="D752" s="37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ht="14.25" customHeight="1">
      <c r="A753" s="1"/>
      <c r="B753" s="37"/>
      <c r="C753" s="37"/>
      <c r="D753" s="37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ht="14.25" customHeight="1">
      <c r="A754" s="1"/>
      <c r="B754" s="37"/>
      <c r="C754" s="37"/>
      <c r="D754" s="37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ht="14.25" customHeight="1">
      <c r="A755" s="1"/>
      <c r="B755" s="37"/>
      <c r="C755" s="37"/>
      <c r="D755" s="37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ht="14.25" customHeight="1">
      <c r="A756" s="1"/>
      <c r="B756" s="37"/>
      <c r="C756" s="37"/>
      <c r="D756" s="37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ht="14.25" customHeight="1">
      <c r="A757" s="1"/>
      <c r="B757" s="37"/>
      <c r="C757" s="37"/>
      <c r="D757" s="37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ht="14.25" customHeight="1">
      <c r="A758" s="1"/>
      <c r="B758" s="37"/>
      <c r="C758" s="37"/>
      <c r="D758" s="37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ht="14.25" customHeight="1">
      <c r="A759" s="1"/>
      <c r="B759" s="37"/>
      <c r="C759" s="37"/>
      <c r="D759" s="37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ht="14.25" customHeight="1">
      <c r="A760" s="1"/>
      <c r="B760" s="37"/>
      <c r="C760" s="37"/>
      <c r="D760" s="37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ht="14.25" customHeight="1">
      <c r="A761" s="1"/>
      <c r="B761" s="37"/>
      <c r="C761" s="37"/>
      <c r="D761" s="37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ht="14.25" customHeight="1">
      <c r="A762" s="1"/>
      <c r="B762" s="37"/>
      <c r="C762" s="37"/>
      <c r="D762" s="37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ht="14.25" customHeight="1">
      <c r="A763" s="1"/>
      <c r="B763" s="37"/>
      <c r="C763" s="37"/>
      <c r="D763" s="37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ht="14.25" customHeight="1">
      <c r="A764" s="1"/>
      <c r="B764" s="37"/>
      <c r="C764" s="37"/>
      <c r="D764" s="37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ht="14.25" customHeight="1">
      <c r="A765" s="1"/>
      <c r="B765" s="37"/>
      <c r="C765" s="37"/>
      <c r="D765" s="37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ht="14.25" customHeight="1">
      <c r="A766" s="1"/>
      <c r="B766" s="37"/>
      <c r="C766" s="37"/>
      <c r="D766" s="37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ht="14.25" customHeight="1">
      <c r="A767" s="1"/>
      <c r="B767" s="37"/>
      <c r="C767" s="37"/>
      <c r="D767" s="37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ht="14.25" customHeight="1">
      <c r="A768" s="1"/>
      <c r="B768" s="37"/>
      <c r="C768" s="37"/>
      <c r="D768" s="37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ht="14.25" customHeight="1">
      <c r="A769" s="1"/>
      <c r="B769" s="37"/>
      <c r="C769" s="37"/>
      <c r="D769" s="37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ht="14.25" customHeight="1">
      <c r="A770" s="1"/>
      <c r="B770" s="37"/>
      <c r="C770" s="37"/>
      <c r="D770" s="37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ht="14.25" customHeight="1">
      <c r="A771" s="1"/>
      <c r="B771" s="37"/>
      <c r="C771" s="37"/>
      <c r="D771" s="37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ht="14.25" customHeight="1">
      <c r="A772" s="1"/>
      <c r="B772" s="37"/>
      <c r="C772" s="37"/>
      <c r="D772" s="37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ht="14.25" customHeight="1">
      <c r="A773" s="1"/>
      <c r="B773" s="37"/>
      <c r="C773" s="37"/>
      <c r="D773" s="37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ht="14.25" customHeight="1">
      <c r="A774" s="1"/>
      <c r="B774" s="37"/>
      <c r="C774" s="37"/>
      <c r="D774" s="37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ht="14.25" customHeight="1">
      <c r="A775" s="1"/>
      <c r="B775" s="37"/>
      <c r="C775" s="37"/>
      <c r="D775" s="37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ht="14.25" customHeight="1">
      <c r="A776" s="1"/>
      <c r="B776" s="37"/>
      <c r="C776" s="37"/>
      <c r="D776" s="37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ht="14.25" customHeight="1">
      <c r="A777" s="1"/>
      <c r="B777" s="37"/>
      <c r="C777" s="37"/>
      <c r="D777" s="37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ht="14.25" customHeight="1">
      <c r="A778" s="1"/>
      <c r="B778" s="37"/>
      <c r="C778" s="37"/>
      <c r="D778" s="37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ht="14.25" customHeight="1">
      <c r="A779" s="1"/>
      <c r="B779" s="37"/>
      <c r="C779" s="37"/>
      <c r="D779" s="37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ht="14.25" customHeight="1">
      <c r="A780" s="1"/>
      <c r="B780" s="37"/>
      <c r="C780" s="37"/>
      <c r="D780" s="37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ht="14.25" customHeight="1">
      <c r="A781" s="1"/>
      <c r="B781" s="37"/>
      <c r="C781" s="37"/>
      <c r="D781" s="37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ht="14.25" customHeight="1">
      <c r="A782" s="1"/>
      <c r="B782" s="37"/>
      <c r="C782" s="37"/>
      <c r="D782" s="37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ht="14.25" customHeight="1">
      <c r="A783" s="1"/>
      <c r="B783" s="37"/>
      <c r="C783" s="37"/>
      <c r="D783" s="37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ht="14.25" customHeight="1">
      <c r="A784" s="1"/>
      <c r="B784" s="37"/>
      <c r="C784" s="37"/>
      <c r="D784" s="37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ht="14.25" customHeight="1">
      <c r="A785" s="1"/>
      <c r="B785" s="37"/>
      <c r="C785" s="37"/>
      <c r="D785" s="37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ht="14.25" customHeight="1">
      <c r="A786" s="1"/>
      <c r="B786" s="37"/>
      <c r="C786" s="37"/>
      <c r="D786" s="37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ht="14.25" customHeight="1">
      <c r="A787" s="1"/>
      <c r="B787" s="37"/>
      <c r="C787" s="37"/>
      <c r="D787" s="37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ht="14.25" customHeight="1">
      <c r="A788" s="1"/>
      <c r="B788" s="37"/>
      <c r="C788" s="37"/>
      <c r="D788" s="37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ht="14.25" customHeight="1">
      <c r="A789" s="1"/>
      <c r="B789" s="37"/>
      <c r="C789" s="37"/>
      <c r="D789" s="37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ht="14.25" customHeight="1">
      <c r="A790" s="1"/>
      <c r="B790" s="37"/>
      <c r="C790" s="37"/>
      <c r="D790" s="37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ht="14.25" customHeight="1">
      <c r="A791" s="1"/>
      <c r="B791" s="37"/>
      <c r="C791" s="37"/>
      <c r="D791" s="37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ht="14.25" customHeight="1">
      <c r="A792" s="1"/>
      <c r="B792" s="37"/>
      <c r="C792" s="37"/>
      <c r="D792" s="37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ht="14.25" customHeight="1">
      <c r="A793" s="1"/>
      <c r="B793" s="37"/>
      <c r="C793" s="37"/>
      <c r="D793" s="37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ht="14.25" customHeight="1">
      <c r="A794" s="1"/>
      <c r="B794" s="37"/>
      <c r="C794" s="37"/>
      <c r="D794" s="37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ht="14.25" customHeight="1">
      <c r="A795" s="1"/>
      <c r="B795" s="37"/>
      <c r="C795" s="37"/>
      <c r="D795" s="37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ht="14.25" customHeight="1">
      <c r="A796" s="1"/>
      <c r="B796" s="37"/>
      <c r="C796" s="37"/>
      <c r="D796" s="37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ht="14.25" customHeight="1">
      <c r="A797" s="1"/>
      <c r="B797" s="37"/>
      <c r="C797" s="37"/>
      <c r="D797" s="37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ht="14.25" customHeight="1">
      <c r="A798" s="1"/>
      <c r="B798" s="37"/>
      <c r="C798" s="37"/>
      <c r="D798" s="37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ht="14.25" customHeight="1">
      <c r="A799" s="1"/>
      <c r="B799" s="37"/>
      <c r="C799" s="37"/>
      <c r="D799" s="37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ht="14.25" customHeight="1">
      <c r="A800" s="1"/>
      <c r="B800" s="37"/>
      <c r="C800" s="37"/>
      <c r="D800" s="37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ht="14.25" customHeight="1">
      <c r="A801" s="1"/>
      <c r="B801" s="37"/>
      <c r="C801" s="37"/>
      <c r="D801" s="37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ht="14.25" customHeight="1">
      <c r="A802" s="1"/>
      <c r="B802" s="37"/>
      <c r="C802" s="37"/>
      <c r="D802" s="37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ht="14.25" customHeight="1">
      <c r="A803" s="1"/>
      <c r="B803" s="37"/>
      <c r="C803" s="37"/>
      <c r="D803" s="37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ht="14.25" customHeight="1">
      <c r="A804" s="1"/>
      <c r="B804" s="37"/>
      <c r="C804" s="37"/>
      <c r="D804" s="37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ht="14.25" customHeight="1">
      <c r="A805" s="1"/>
      <c r="B805" s="37"/>
      <c r="C805" s="37"/>
      <c r="D805" s="37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ht="14.25" customHeight="1">
      <c r="A806" s="1"/>
      <c r="B806" s="37"/>
      <c r="C806" s="37"/>
      <c r="D806" s="37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ht="14.25" customHeight="1">
      <c r="A807" s="1"/>
      <c r="B807" s="37"/>
      <c r="C807" s="37"/>
      <c r="D807" s="37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ht="14.25" customHeight="1">
      <c r="A808" s="1"/>
      <c r="B808" s="37"/>
      <c r="C808" s="37"/>
      <c r="D808" s="37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ht="14.25" customHeight="1">
      <c r="A809" s="1"/>
      <c r="B809" s="37"/>
      <c r="C809" s="37"/>
      <c r="D809" s="37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ht="14.25" customHeight="1">
      <c r="A810" s="1"/>
      <c r="B810" s="37"/>
      <c r="C810" s="37"/>
      <c r="D810" s="37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ht="14.25" customHeight="1">
      <c r="A811" s="1"/>
      <c r="B811" s="37"/>
      <c r="C811" s="37"/>
      <c r="D811" s="37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ht="14.25" customHeight="1">
      <c r="A812" s="1"/>
      <c r="B812" s="37"/>
      <c r="C812" s="37"/>
      <c r="D812" s="37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ht="14.25" customHeight="1">
      <c r="A813" s="1"/>
      <c r="B813" s="37"/>
      <c r="C813" s="37"/>
      <c r="D813" s="37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ht="14.25" customHeight="1">
      <c r="A814" s="1"/>
      <c r="B814" s="37"/>
      <c r="C814" s="37"/>
      <c r="D814" s="37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ht="14.25" customHeight="1">
      <c r="A815" s="1"/>
      <c r="B815" s="37"/>
      <c r="C815" s="37"/>
      <c r="D815" s="37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ht="14.25" customHeight="1">
      <c r="A816" s="1"/>
      <c r="B816" s="37"/>
      <c r="C816" s="37"/>
      <c r="D816" s="37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ht="14.25" customHeight="1">
      <c r="A817" s="1"/>
      <c r="B817" s="37"/>
      <c r="C817" s="37"/>
      <c r="D817" s="37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ht="14.25" customHeight="1">
      <c r="A818" s="1"/>
      <c r="B818" s="37"/>
      <c r="C818" s="37"/>
      <c r="D818" s="37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ht="14.25" customHeight="1">
      <c r="A819" s="1"/>
      <c r="B819" s="37"/>
      <c r="C819" s="37"/>
      <c r="D819" s="37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ht="14.25" customHeight="1">
      <c r="A820" s="1"/>
      <c r="B820" s="37"/>
      <c r="C820" s="37"/>
      <c r="D820" s="37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ht="14.25" customHeight="1">
      <c r="A821" s="1"/>
      <c r="B821" s="37"/>
      <c r="C821" s="37"/>
      <c r="D821" s="37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ht="14.25" customHeight="1">
      <c r="A822" s="1"/>
      <c r="B822" s="37"/>
      <c r="C822" s="37"/>
      <c r="D822" s="37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ht="14.25" customHeight="1">
      <c r="A823" s="1"/>
      <c r="B823" s="37"/>
      <c r="C823" s="37"/>
      <c r="D823" s="37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ht="14.25" customHeight="1">
      <c r="A824" s="1"/>
      <c r="B824" s="37"/>
      <c r="C824" s="37"/>
      <c r="D824" s="37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ht="14.25" customHeight="1">
      <c r="A825" s="1"/>
      <c r="B825" s="37"/>
      <c r="C825" s="37"/>
      <c r="D825" s="37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ht="14.25" customHeight="1">
      <c r="A826" s="1"/>
      <c r="B826" s="37"/>
      <c r="C826" s="37"/>
      <c r="D826" s="37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ht="14.25" customHeight="1">
      <c r="A827" s="1"/>
      <c r="B827" s="37"/>
      <c r="C827" s="37"/>
      <c r="D827" s="37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ht="14.25" customHeight="1">
      <c r="A828" s="1"/>
      <c r="B828" s="37"/>
      <c r="C828" s="37"/>
      <c r="D828" s="37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ht="14.25" customHeight="1">
      <c r="A829" s="1"/>
      <c r="B829" s="37"/>
      <c r="C829" s="37"/>
      <c r="D829" s="37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ht="14.25" customHeight="1">
      <c r="A830" s="1"/>
      <c r="B830" s="37"/>
      <c r="C830" s="37"/>
      <c r="D830" s="37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ht="14.25" customHeight="1">
      <c r="A831" s="1"/>
      <c r="B831" s="37"/>
      <c r="C831" s="37"/>
      <c r="D831" s="37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ht="14.25" customHeight="1">
      <c r="A832" s="1"/>
      <c r="B832" s="37"/>
      <c r="C832" s="37"/>
      <c r="D832" s="37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ht="14.25" customHeight="1">
      <c r="A833" s="1"/>
      <c r="B833" s="37"/>
      <c r="C833" s="37"/>
      <c r="D833" s="37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ht="14.25" customHeight="1">
      <c r="A834" s="1"/>
      <c r="B834" s="37"/>
      <c r="C834" s="37"/>
      <c r="D834" s="37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ht="14.25" customHeight="1">
      <c r="A835" s="1"/>
      <c r="B835" s="37"/>
      <c r="C835" s="37"/>
      <c r="D835" s="37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ht="14.25" customHeight="1">
      <c r="A836" s="1"/>
      <c r="B836" s="37"/>
      <c r="C836" s="37"/>
      <c r="D836" s="37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ht="14.25" customHeight="1">
      <c r="A837" s="1"/>
      <c r="B837" s="37"/>
      <c r="C837" s="37"/>
      <c r="D837" s="37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ht="14.25" customHeight="1">
      <c r="A838" s="1"/>
      <c r="B838" s="37"/>
      <c r="C838" s="37"/>
      <c r="D838" s="37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ht="14.25" customHeight="1">
      <c r="A839" s="1"/>
      <c r="B839" s="37"/>
      <c r="C839" s="37"/>
      <c r="D839" s="37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ht="14.25" customHeight="1">
      <c r="A840" s="1"/>
      <c r="B840" s="37"/>
      <c r="C840" s="37"/>
      <c r="D840" s="37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ht="14.25" customHeight="1">
      <c r="A841" s="1"/>
      <c r="B841" s="37"/>
      <c r="C841" s="37"/>
      <c r="D841" s="37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ht="14.25" customHeight="1">
      <c r="A842" s="1"/>
      <c r="B842" s="37"/>
      <c r="C842" s="37"/>
      <c r="D842" s="37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ht="14.25" customHeight="1">
      <c r="A843" s="1"/>
      <c r="B843" s="37"/>
      <c r="C843" s="37"/>
      <c r="D843" s="37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ht="14.25" customHeight="1">
      <c r="A844" s="1"/>
      <c r="B844" s="37"/>
      <c r="C844" s="37"/>
      <c r="D844" s="37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ht="14.25" customHeight="1">
      <c r="A845" s="1"/>
      <c r="B845" s="37"/>
      <c r="C845" s="37"/>
      <c r="D845" s="37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ht="14.25" customHeight="1">
      <c r="A846" s="1"/>
      <c r="B846" s="37"/>
      <c r="C846" s="37"/>
      <c r="D846" s="37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ht="14.25" customHeight="1">
      <c r="A847" s="1"/>
      <c r="B847" s="37"/>
      <c r="C847" s="37"/>
      <c r="D847" s="37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ht="14.25" customHeight="1">
      <c r="A848" s="1"/>
      <c r="B848" s="37"/>
      <c r="C848" s="37"/>
      <c r="D848" s="37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ht="14.25" customHeight="1">
      <c r="A849" s="1"/>
      <c r="B849" s="37"/>
      <c r="C849" s="37"/>
      <c r="D849" s="37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ht="14.25" customHeight="1">
      <c r="A850" s="1"/>
      <c r="B850" s="37"/>
      <c r="C850" s="37"/>
      <c r="D850" s="37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ht="14.25" customHeight="1">
      <c r="A851" s="1"/>
      <c r="B851" s="37"/>
      <c r="C851" s="37"/>
      <c r="D851" s="37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ht="14.25" customHeight="1">
      <c r="A852" s="1"/>
      <c r="B852" s="37"/>
      <c r="C852" s="37"/>
      <c r="D852" s="37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ht="14.25" customHeight="1">
      <c r="A853" s="1"/>
      <c r="B853" s="37"/>
      <c r="C853" s="37"/>
      <c r="D853" s="37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ht="14.25" customHeight="1">
      <c r="A854" s="1"/>
      <c r="B854" s="37"/>
      <c r="C854" s="37"/>
      <c r="D854" s="37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ht="14.25" customHeight="1">
      <c r="A855" s="1"/>
      <c r="B855" s="37"/>
      <c r="C855" s="37"/>
      <c r="D855" s="37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ht="14.25" customHeight="1">
      <c r="A856" s="1"/>
      <c r="B856" s="37"/>
      <c r="C856" s="37"/>
      <c r="D856" s="37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ht="14.25" customHeight="1">
      <c r="A857" s="1"/>
      <c r="B857" s="37"/>
      <c r="C857" s="37"/>
      <c r="D857" s="37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ht="14.25" customHeight="1">
      <c r="A858" s="1"/>
      <c r="B858" s="37"/>
      <c r="C858" s="37"/>
      <c r="D858" s="37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ht="14.25" customHeight="1">
      <c r="A859" s="1"/>
      <c r="B859" s="37"/>
      <c r="C859" s="37"/>
      <c r="D859" s="37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ht="14.25" customHeight="1">
      <c r="A860" s="1"/>
      <c r="B860" s="37"/>
      <c r="C860" s="37"/>
      <c r="D860" s="37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ht="14.25" customHeight="1">
      <c r="A861" s="1"/>
      <c r="B861" s="37"/>
      <c r="C861" s="37"/>
      <c r="D861" s="37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ht="14.25" customHeight="1">
      <c r="A862" s="1"/>
      <c r="B862" s="37"/>
      <c r="C862" s="37"/>
      <c r="D862" s="37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ht="14.25" customHeight="1">
      <c r="A863" s="1"/>
      <c r="B863" s="37"/>
      <c r="C863" s="37"/>
      <c r="D863" s="37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ht="14.25" customHeight="1">
      <c r="A864" s="1"/>
      <c r="B864" s="37"/>
      <c r="C864" s="37"/>
      <c r="D864" s="37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ht="14.25" customHeight="1">
      <c r="A865" s="1"/>
      <c r="B865" s="37"/>
      <c r="C865" s="37"/>
      <c r="D865" s="37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ht="14.25" customHeight="1">
      <c r="A866" s="1"/>
      <c r="B866" s="37"/>
      <c r="C866" s="37"/>
      <c r="D866" s="37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ht="14.25" customHeight="1">
      <c r="A867" s="1"/>
      <c r="B867" s="37"/>
      <c r="C867" s="37"/>
      <c r="D867" s="37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ht="14.25" customHeight="1">
      <c r="A868" s="1"/>
      <c r="B868" s="37"/>
      <c r="C868" s="37"/>
      <c r="D868" s="37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ht="14.25" customHeight="1">
      <c r="A869" s="1"/>
      <c r="B869" s="37"/>
      <c r="C869" s="37"/>
      <c r="D869" s="37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ht="14.25" customHeight="1">
      <c r="A870" s="1"/>
      <c r="B870" s="37"/>
      <c r="C870" s="37"/>
      <c r="D870" s="37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ht="14.25" customHeight="1">
      <c r="A871" s="1"/>
      <c r="B871" s="37"/>
      <c r="C871" s="37"/>
      <c r="D871" s="37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ht="14.25" customHeight="1">
      <c r="A872" s="1"/>
      <c r="B872" s="37"/>
      <c r="C872" s="37"/>
      <c r="D872" s="37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ht="14.25" customHeight="1">
      <c r="A873" s="1"/>
      <c r="B873" s="37"/>
      <c r="C873" s="37"/>
      <c r="D873" s="37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ht="14.25" customHeight="1">
      <c r="A874" s="1"/>
      <c r="B874" s="37"/>
      <c r="C874" s="37"/>
      <c r="D874" s="37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ht="14.25" customHeight="1">
      <c r="A875" s="1"/>
      <c r="B875" s="37"/>
      <c r="C875" s="37"/>
      <c r="D875" s="37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ht="14.25" customHeight="1">
      <c r="A876" s="1"/>
      <c r="B876" s="37"/>
      <c r="C876" s="37"/>
      <c r="D876" s="37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ht="14.25" customHeight="1">
      <c r="A877" s="1"/>
      <c r="B877" s="37"/>
      <c r="C877" s="37"/>
      <c r="D877" s="37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ht="14.25" customHeight="1">
      <c r="A878" s="1"/>
      <c r="B878" s="37"/>
      <c r="C878" s="37"/>
      <c r="D878" s="37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ht="14.25" customHeight="1">
      <c r="A879" s="1"/>
      <c r="B879" s="37"/>
      <c r="C879" s="37"/>
      <c r="D879" s="37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ht="14.25" customHeight="1">
      <c r="A880" s="1"/>
      <c r="B880" s="37"/>
      <c r="C880" s="37"/>
      <c r="D880" s="37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ht="14.25" customHeight="1">
      <c r="A881" s="1"/>
      <c r="B881" s="37"/>
      <c r="C881" s="37"/>
      <c r="D881" s="37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ht="14.25" customHeight="1">
      <c r="A882" s="1"/>
      <c r="B882" s="37"/>
      <c r="C882" s="37"/>
      <c r="D882" s="37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ht="14.25" customHeight="1">
      <c r="A883" s="1"/>
      <c r="B883" s="37"/>
      <c r="C883" s="37"/>
      <c r="D883" s="37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ht="14.25" customHeight="1">
      <c r="A884" s="1"/>
      <c r="B884" s="37"/>
      <c r="C884" s="37"/>
      <c r="D884" s="37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ht="14.25" customHeight="1">
      <c r="A885" s="1"/>
      <c r="B885" s="37"/>
      <c r="C885" s="37"/>
      <c r="D885" s="37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ht="14.25" customHeight="1">
      <c r="A886" s="1"/>
      <c r="B886" s="37"/>
      <c r="C886" s="37"/>
      <c r="D886" s="37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ht="14.25" customHeight="1">
      <c r="A887" s="1"/>
      <c r="B887" s="37"/>
      <c r="C887" s="37"/>
      <c r="D887" s="37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ht="14.25" customHeight="1">
      <c r="A888" s="1"/>
      <c r="B888" s="37"/>
      <c r="C888" s="37"/>
      <c r="D888" s="37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ht="14.25" customHeight="1">
      <c r="A889" s="1"/>
      <c r="B889" s="37"/>
      <c r="C889" s="37"/>
      <c r="D889" s="37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ht="14.25" customHeight="1">
      <c r="A890" s="1"/>
      <c r="B890" s="37"/>
      <c r="C890" s="37"/>
      <c r="D890" s="37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ht="14.25" customHeight="1">
      <c r="A891" s="1"/>
      <c r="B891" s="37"/>
      <c r="C891" s="37"/>
      <c r="D891" s="37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ht="14.25" customHeight="1">
      <c r="A892" s="1"/>
      <c r="B892" s="37"/>
      <c r="C892" s="37"/>
      <c r="D892" s="37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ht="14.25" customHeight="1">
      <c r="A893" s="1"/>
      <c r="B893" s="37"/>
      <c r="C893" s="37"/>
      <c r="D893" s="37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ht="14.25" customHeight="1">
      <c r="A894" s="1"/>
      <c r="B894" s="37"/>
      <c r="C894" s="37"/>
      <c r="D894" s="37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ht="14.25" customHeight="1">
      <c r="A895" s="1"/>
      <c r="B895" s="37"/>
      <c r="C895" s="37"/>
      <c r="D895" s="37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ht="14.25" customHeight="1">
      <c r="A896" s="1"/>
      <c r="B896" s="37"/>
      <c r="C896" s="37"/>
      <c r="D896" s="37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ht="14.25" customHeight="1">
      <c r="A897" s="1"/>
      <c r="B897" s="37"/>
      <c r="C897" s="37"/>
      <c r="D897" s="37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ht="14.25" customHeight="1">
      <c r="A898" s="1"/>
      <c r="B898" s="37"/>
      <c r="C898" s="37"/>
      <c r="D898" s="37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ht="14.25" customHeight="1">
      <c r="A899" s="1"/>
      <c r="B899" s="37"/>
      <c r="C899" s="37"/>
      <c r="D899" s="37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ht="14.25" customHeight="1">
      <c r="A900" s="1"/>
      <c r="B900" s="37"/>
      <c r="C900" s="37"/>
      <c r="D900" s="37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ht="14.25" customHeight="1">
      <c r="A901" s="1"/>
      <c r="B901" s="37"/>
      <c r="C901" s="37"/>
      <c r="D901" s="37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ht="14.25" customHeight="1">
      <c r="A902" s="1"/>
      <c r="B902" s="37"/>
      <c r="C902" s="37"/>
      <c r="D902" s="37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ht="14.25" customHeight="1">
      <c r="A903" s="1"/>
      <c r="B903" s="37"/>
      <c r="C903" s="37"/>
      <c r="D903" s="37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ht="14.25" customHeight="1">
      <c r="A904" s="1"/>
      <c r="B904" s="37"/>
      <c r="C904" s="37"/>
      <c r="D904" s="37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ht="14.25" customHeight="1">
      <c r="A905" s="1"/>
      <c r="B905" s="37"/>
      <c r="C905" s="37"/>
      <c r="D905" s="37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ht="14.25" customHeight="1">
      <c r="A906" s="1"/>
      <c r="B906" s="37"/>
      <c r="C906" s="37"/>
      <c r="D906" s="37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ht="14.25" customHeight="1">
      <c r="A907" s="1"/>
      <c r="B907" s="37"/>
      <c r="C907" s="37"/>
      <c r="D907" s="37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ht="14.25" customHeight="1">
      <c r="A908" s="1"/>
      <c r="B908" s="37"/>
      <c r="C908" s="37"/>
      <c r="D908" s="37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ht="14.25" customHeight="1">
      <c r="A909" s="1"/>
      <c r="B909" s="37"/>
      <c r="C909" s="37"/>
      <c r="D909" s="37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ht="14.25" customHeight="1">
      <c r="A910" s="1"/>
      <c r="B910" s="37"/>
      <c r="C910" s="37"/>
      <c r="D910" s="37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ht="14.25" customHeight="1">
      <c r="A911" s="1"/>
      <c r="B911" s="37"/>
      <c r="C911" s="37"/>
      <c r="D911" s="37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ht="14.25" customHeight="1">
      <c r="A912" s="1"/>
      <c r="B912" s="37"/>
      <c r="C912" s="37"/>
      <c r="D912" s="37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ht="14.25" customHeight="1">
      <c r="A913" s="1"/>
      <c r="B913" s="37"/>
      <c r="C913" s="37"/>
      <c r="D913" s="37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ht="14.25" customHeight="1">
      <c r="A914" s="1"/>
      <c r="B914" s="37"/>
      <c r="C914" s="37"/>
      <c r="D914" s="37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ht="14.25" customHeight="1">
      <c r="A915" s="1"/>
      <c r="B915" s="37"/>
      <c r="C915" s="37"/>
      <c r="D915" s="37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ht="14.25" customHeight="1">
      <c r="A916" s="1"/>
      <c r="B916" s="37"/>
      <c r="C916" s="37"/>
      <c r="D916" s="37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ht="14.25" customHeight="1">
      <c r="A917" s="1"/>
      <c r="B917" s="37"/>
      <c r="C917" s="37"/>
      <c r="D917" s="37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ht="14.25" customHeight="1">
      <c r="A918" s="1"/>
      <c r="B918" s="37"/>
      <c r="C918" s="37"/>
      <c r="D918" s="37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ht="14.25" customHeight="1">
      <c r="A919" s="1"/>
      <c r="B919" s="37"/>
      <c r="C919" s="37"/>
      <c r="D919" s="37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ht="14.25" customHeight="1">
      <c r="A920" s="1"/>
      <c r="B920" s="37"/>
      <c r="C920" s="37"/>
      <c r="D920" s="37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ht="14.25" customHeight="1">
      <c r="A921" s="1"/>
      <c r="B921" s="37"/>
      <c r="C921" s="37"/>
      <c r="D921" s="37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ht="14.25" customHeight="1">
      <c r="A922" s="1"/>
      <c r="B922" s="37"/>
      <c r="C922" s="37"/>
      <c r="D922" s="37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ht="14.25" customHeight="1">
      <c r="A923" s="1"/>
      <c r="B923" s="37"/>
      <c r="C923" s="37"/>
      <c r="D923" s="37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ht="14.25" customHeight="1">
      <c r="A924" s="1"/>
      <c r="B924" s="37"/>
      <c r="C924" s="37"/>
      <c r="D924" s="37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ht="14.25" customHeight="1">
      <c r="A925" s="1"/>
      <c r="B925" s="37"/>
      <c r="C925" s="37"/>
      <c r="D925" s="37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ht="14.25" customHeight="1">
      <c r="A926" s="1"/>
      <c r="B926" s="37"/>
      <c r="C926" s="37"/>
      <c r="D926" s="37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ht="14.25" customHeight="1">
      <c r="A927" s="1"/>
      <c r="B927" s="37"/>
      <c r="C927" s="37"/>
      <c r="D927" s="37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ht="14.25" customHeight="1">
      <c r="A928" s="1"/>
      <c r="B928" s="37"/>
      <c r="C928" s="37"/>
      <c r="D928" s="37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ht="14.25" customHeight="1">
      <c r="A929" s="1"/>
      <c r="B929" s="37"/>
      <c r="C929" s="37"/>
      <c r="D929" s="37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ht="14.25" customHeight="1">
      <c r="A930" s="1"/>
      <c r="B930" s="37"/>
      <c r="C930" s="37"/>
      <c r="D930" s="37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ht="14.25" customHeight="1">
      <c r="A931" s="1"/>
      <c r="B931" s="37"/>
      <c r="C931" s="37"/>
      <c r="D931" s="37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ht="14.25" customHeight="1">
      <c r="A932" s="1"/>
      <c r="B932" s="37"/>
      <c r="C932" s="37"/>
      <c r="D932" s="37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ht="14.25" customHeight="1">
      <c r="A933" s="1"/>
      <c r="B933" s="37"/>
      <c r="C933" s="37"/>
      <c r="D933" s="37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ht="14.25" customHeight="1">
      <c r="A934" s="1"/>
      <c r="B934" s="37"/>
      <c r="C934" s="37"/>
      <c r="D934" s="37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ht="14.25" customHeight="1">
      <c r="A935" s="1"/>
      <c r="B935" s="37"/>
      <c r="C935" s="37"/>
      <c r="D935" s="37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ht="14.25" customHeight="1">
      <c r="A936" s="1"/>
      <c r="B936" s="37"/>
      <c r="C936" s="37"/>
      <c r="D936" s="37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ht="14.25" customHeight="1">
      <c r="A937" s="1"/>
      <c r="B937" s="37"/>
      <c r="C937" s="37"/>
      <c r="D937" s="37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ht="14.25" customHeight="1">
      <c r="A938" s="1"/>
      <c r="B938" s="37"/>
      <c r="C938" s="37"/>
      <c r="D938" s="37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ht="14.25" customHeight="1">
      <c r="A939" s="1"/>
      <c r="B939" s="37"/>
      <c r="C939" s="37"/>
      <c r="D939" s="37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ht="14.25" customHeight="1">
      <c r="A940" s="1"/>
      <c r="B940" s="37"/>
      <c r="C940" s="37"/>
      <c r="D940" s="37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</sheetData>
  <mergeCells count="8">
    <mergeCell ref="B2:G2"/>
    <mergeCell ref="B3:G4"/>
    <mergeCell ref="D5:G5"/>
    <mergeCell ref="H5:I5"/>
    <mergeCell ref="E8:E9"/>
    <mergeCell ref="F8:F9"/>
    <mergeCell ref="G8:G9"/>
    <mergeCell ref="B10:G10"/>
  </mergeCells>
  <conditionalFormatting sqref="D5 B10:B13">
    <cfRule type="cellIs" dxfId="0" priority="1" operator="equal">
      <formula>"Add Goal Here"</formula>
    </cfRule>
  </conditionalFormatting>
  <conditionalFormatting sqref="G11:G20">
    <cfRule type="cellIs" dxfId="1" priority="2" operator="equal">
      <formula>"No need to discuss"</formula>
    </cfRule>
  </conditionalFormatting>
  <conditionalFormatting sqref="G11:G20">
    <cfRule type="cellIs" dxfId="2" priority="3" operator="equal">
      <formula>"Discuss"</formula>
    </cfRule>
  </conditionalFormatting>
  <conditionalFormatting sqref="B9:D9">
    <cfRule type="containsText" dxfId="3" priority="4" operator="containsText" text="&lt;&lt;Enter time period here&gt;&gt;">
      <formula>NOT(ISERROR(SEARCH(("&lt;&lt;Enter time period here&gt;&gt;"),(B9))))</formula>
    </cfRule>
  </conditionalFormatting>
  <conditionalFormatting sqref="B9:D9">
    <cfRule type="notContainsText" dxfId="4" priority="5" operator="notContains" text="&lt;&lt;Enter time period here&gt;&gt;">
      <formula>ISERROR(SEARCH(("&lt;&lt;Enter time period here&gt;&gt;"),(B9)))</formula>
    </cfRule>
  </conditionalFormatting>
  <dataValidations>
    <dataValidation type="list" allowBlank="1" showErrorMessage="1" sqref="F12:F20">
      <formula1>"Remove,Revise,Continue"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56.0"/>
    <col customWidth="1" min="3" max="3" width="2.71"/>
    <col customWidth="1" min="4" max="4" width="56.0"/>
    <col customWidth="1" min="5" max="5" width="4.43"/>
    <col customWidth="1" min="6" max="6" width="60.14"/>
    <col customWidth="1" min="7" max="7" width="4.14"/>
    <col customWidth="1" min="8" max="8" width="60.14"/>
    <col customWidth="1" min="9" max="24" width="8.71"/>
  </cols>
  <sheetData>
    <row r="1" ht="14.25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ht="14.25" customHeight="1">
      <c r="A2" s="86"/>
      <c r="B2" s="87" t="s">
        <v>60</v>
      </c>
      <c r="C2" s="86"/>
      <c r="D2" s="87" t="s">
        <v>61</v>
      </c>
      <c r="E2" s="86"/>
      <c r="F2" s="88" t="s">
        <v>62</v>
      </c>
      <c r="G2" s="86"/>
      <c r="H2" s="88" t="s">
        <v>63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ht="14.25" customHeight="1">
      <c r="A3" s="86"/>
      <c r="B3" s="89" t="s">
        <v>64</v>
      </c>
      <c r="C3" s="86"/>
      <c r="D3" s="90" t="s">
        <v>65</v>
      </c>
      <c r="E3" s="86"/>
      <c r="F3" s="91" t="s">
        <v>66</v>
      </c>
      <c r="G3" s="86"/>
      <c r="H3" s="91" t="s">
        <v>67</v>
      </c>
      <c r="I3" s="86"/>
      <c r="J3" s="86"/>
      <c r="K3" s="86"/>
      <c r="L3" s="86"/>
      <c r="M3" s="86"/>
      <c r="N3" s="86"/>
      <c r="O3" s="86"/>
      <c r="P3" s="92"/>
      <c r="Q3" s="86"/>
      <c r="R3" s="86"/>
      <c r="S3" s="86"/>
      <c r="T3" s="86"/>
      <c r="U3" s="86"/>
      <c r="V3" s="86"/>
      <c r="W3" s="86"/>
      <c r="X3" s="86"/>
    </row>
    <row r="4" ht="14.25" customHeight="1">
      <c r="A4" s="86"/>
      <c r="B4" s="93" t="s">
        <v>68</v>
      </c>
      <c r="C4" s="86"/>
      <c r="D4" s="94" t="s">
        <v>69</v>
      </c>
      <c r="E4" s="86"/>
      <c r="F4" s="95" t="s">
        <v>70</v>
      </c>
      <c r="G4" s="86"/>
      <c r="H4" s="95" t="s">
        <v>71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ht="14.25" customHeight="1">
      <c r="A5" s="86"/>
      <c r="B5" s="89" t="s">
        <v>72</v>
      </c>
      <c r="C5" s="86"/>
      <c r="D5" s="94" t="s">
        <v>73</v>
      </c>
      <c r="E5" s="86"/>
      <c r="F5" s="95" t="s">
        <v>74</v>
      </c>
      <c r="G5" s="86"/>
      <c r="H5" s="95" t="s">
        <v>75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ht="14.25" customHeight="1">
      <c r="A6" s="86"/>
      <c r="B6" s="89" t="s">
        <v>76</v>
      </c>
      <c r="C6" s="86"/>
      <c r="D6" s="94" t="s">
        <v>77</v>
      </c>
      <c r="E6" s="86"/>
      <c r="F6" s="95" t="s">
        <v>78</v>
      </c>
      <c r="G6" s="86"/>
      <c r="H6" s="95" t="s">
        <v>79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ht="14.25" customHeight="1">
      <c r="A7" s="86"/>
      <c r="B7" s="89" t="s">
        <v>80</v>
      </c>
      <c r="C7" s="86"/>
      <c r="D7" s="94" t="s">
        <v>81</v>
      </c>
      <c r="E7" s="86"/>
      <c r="F7" s="95" t="s">
        <v>82</v>
      </c>
      <c r="G7" s="86"/>
      <c r="H7" s="95" t="s">
        <v>83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</row>
    <row r="8" ht="14.25" customHeight="1">
      <c r="A8" s="86"/>
      <c r="B8" s="89" t="s">
        <v>84</v>
      </c>
      <c r="C8" s="86"/>
      <c r="D8" s="94" t="s">
        <v>85</v>
      </c>
      <c r="E8" s="86"/>
      <c r="F8" s="95" t="s">
        <v>86</v>
      </c>
      <c r="G8" s="86"/>
      <c r="H8" s="95" t="s">
        <v>87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ht="14.25" customHeight="1">
      <c r="A9" s="86"/>
      <c r="B9" s="96" t="s">
        <v>88</v>
      </c>
      <c r="C9" s="86"/>
      <c r="D9" s="94" t="s">
        <v>89</v>
      </c>
      <c r="E9" s="86"/>
      <c r="F9" s="95" t="s">
        <v>90</v>
      </c>
      <c r="G9" s="86"/>
      <c r="H9" s="95" t="s">
        <v>91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ht="14.25" customHeight="1">
      <c r="A10" s="86"/>
      <c r="B10" s="97"/>
      <c r="C10" s="86"/>
      <c r="D10" s="94" t="s">
        <v>92</v>
      </c>
      <c r="E10" s="86"/>
      <c r="F10" s="95" t="s">
        <v>93</v>
      </c>
      <c r="G10" s="86"/>
      <c r="H10" s="98" t="s">
        <v>94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14.25" customHeight="1">
      <c r="A11" s="86"/>
      <c r="B11" s="99"/>
      <c r="C11" s="86"/>
      <c r="D11" s="94" t="s">
        <v>95</v>
      </c>
      <c r="E11" s="86"/>
      <c r="F11" s="95" t="s">
        <v>96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14.25" customHeight="1">
      <c r="A12" s="86"/>
      <c r="B12" s="99"/>
      <c r="C12" s="86"/>
      <c r="D12" s="94" t="s">
        <v>27</v>
      </c>
      <c r="E12" s="86"/>
      <c r="F12" s="95" t="s">
        <v>97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ht="14.25" customHeight="1">
      <c r="A13" s="86"/>
      <c r="B13" s="99"/>
      <c r="C13" s="86"/>
      <c r="D13" s="94" t="s">
        <v>98</v>
      </c>
      <c r="E13" s="86"/>
      <c r="F13" s="95" t="s">
        <v>99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ht="14.25" customHeight="1">
      <c r="A14" s="86"/>
      <c r="B14" s="100"/>
      <c r="C14" s="86"/>
      <c r="D14" s="95" t="s">
        <v>100</v>
      </c>
      <c r="E14" s="86"/>
      <c r="F14" s="98" t="s">
        <v>101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ht="14.25" customHeight="1">
      <c r="A15" s="86"/>
      <c r="B15" s="99"/>
      <c r="C15" s="86"/>
      <c r="D15" s="94" t="s">
        <v>102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ht="14.25" customHeight="1">
      <c r="A16" s="86"/>
      <c r="B16" s="99"/>
      <c r="C16" s="86"/>
      <c r="D16" s="94" t="s">
        <v>103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ht="14.25" customHeight="1">
      <c r="A17" s="86"/>
      <c r="B17" s="99"/>
      <c r="C17" s="86"/>
      <c r="D17" s="94" t="s">
        <v>104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ht="14.25" customHeight="1">
      <c r="A18" s="86"/>
      <c r="B18" s="100"/>
      <c r="C18" s="86"/>
      <c r="D18" s="95" t="s">
        <v>105</v>
      </c>
      <c r="E18" s="86"/>
      <c r="F18" s="101"/>
      <c r="G18" s="86"/>
      <c r="H18" s="101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ht="14.25" customHeight="1">
      <c r="A19" s="86"/>
      <c r="B19" s="99"/>
      <c r="C19" s="86"/>
      <c r="D19" s="94" t="s">
        <v>106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ht="14.25" customHeight="1">
      <c r="A20" s="86"/>
      <c r="B20" s="86"/>
      <c r="C20" s="86"/>
      <c r="D20" s="94" t="s">
        <v>107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ht="14.25" customHeight="1">
      <c r="A21" s="86"/>
      <c r="B21" s="86"/>
      <c r="C21" s="86"/>
      <c r="D21" s="94" t="s">
        <v>108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ht="14.25" customHeight="1">
      <c r="A22" s="86"/>
      <c r="B22" s="86"/>
      <c r="C22" s="86"/>
      <c r="D22" s="94" t="s">
        <v>109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ht="14.25" customHeight="1">
      <c r="A23" s="86"/>
      <c r="B23" s="86"/>
      <c r="C23" s="86"/>
      <c r="D23" s="94" t="s">
        <v>110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ht="14.25" customHeight="1">
      <c r="A24" s="86"/>
      <c r="B24" s="86"/>
      <c r="C24" s="86"/>
      <c r="D24" s="94" t="s">
        <v>111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ht="14.25" customHeight="1">
      <c r="A25" s="86"/>
      <c r="B25" s="86"/>
      <c r="C25" s="86"/>
      <c r="D25" s="94" t="s">
        <v>112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ht="14.25" customHeight="1">
      <c r="A26" s="86"/>
      <c r="B26" s="86"/>
      <c r="C26" s="86"/>
      <c r="D26" s="94" t="s">
        <v>113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ht="14.25" customHeight="1">
      <c r="A27" s="86"/>
      <c r="B27" s="102"/>
      <c r="C27" s="86"/>
      <c r="D27" s="95" t="s">
        <v>114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ht="14.25" customHeight="1">
      <c r="A28" s="86"/>
      <c r="B28" s="102"/>
      <c r="C28" s="86"/>
      <c r="D28" s="95" t="s">
        <v>115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ht="14.25" customHeight="1">
      <c r="A29" s="86"/>
      <c r="B29" s="102"/>
      <c r="C29" s="86"/>
      <c r="D29" s="95" t="s">
        <v>116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ht="14.25" customHeight="1">
      <c r="A30" s="86"/>
      <c r="B30" s="102"/>
      <c r="C30" s="86"/>
      <c r="D30" s="95" t="s">
        <v>117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ht="14.25" customHeight="1">
      <c r="A31" s="86"/>
      <c r="B31" s="102"/>
      <c r="C31" s="86"/>
      <c r="D31" s="95" t="s">
        <v>118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ht="14.25" customHeight="1">
      <c r="A32" s="86"/>
      <c r="B32" s="102"/>
      <c r="C32" s="86"/>
      <c r="D32" s="95" t="s">
        <v>119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ht="14.25" customHeight="1">
      <c r="A33" s="86"/>
      <c r="B33" s="102"/>
      <c r="C33" s="86"/>
      <c r="D33" s="95" t="s">
        <v>120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ht="14.25" customHeight="1">
      <c r="A34" s="86"/>
      <c r="B34" s="102"/>
      <c r="C34" s="86"/>
      <c r="D34" s="95" t="s">
        <v>121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ht="14.25" customHeight="1">
      <c r="A35" s="86"/>
      <c r="B35" s="102"/>
      <c r="C35" s="86"/>
      <c r="D35" s="95" t="s">
        <v>122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ht="14.25" customHeight="1">
      <c r="A36" s="86"/>
      <c r="B36" s="102"/>
      <c r="C36" s="86"/>
      <c r="D36" s="95" t="s">
        <v>123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ht="14.25" customHeight="1">
      <c r="A37" s="86"/>
      <c r="B37" s="102"/>
      <c r="C37" s="86"/>
      <c r="D37" s="95" t="s">
        <v>124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ht="14.25" customHeight="1">
      <c r="A38" s="86"/>
      <c r="B38" s="102"/>
      <c r="C38" s="86"/>
      <c r="D38" s="95" t="s">
        <v>125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ht="14.25" customHeight="1">
      <c r="A39" s="86"/>
      <c r="B39" s="102"/>
      <c r="C39" s="86"/>
      <c r="D39" s="95" t="s">
        <v>126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ht="14.25" customHeight="1">
      <c r="A40" s="86"/>
      <c r="B40" s="102"/>
      <c r="C40" s="86"/>
      <c r="D40" s="95" t="s">
        <v>127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ht="14.25" customHeight="1">
      <c r="A41" s="86"/>
      <c r="B41" s="102"/>
      <c r="C41" s="86"/>
      <c r="D41" s="95" t="s">
        <v>128</v>
      </c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ht="14.25" customHeight="1">
      <c r="A42" s="86"/>
      <c r="B42" s="102"/>
      <c r="C42" s="86"/>
      <c r="D42" s="95" t="s">
        <v>129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ht="14.25" customHeight="1">
      <c r="A43" s="86"/>
      <c r="B43" s="102"/>
      <c r="C43" s="86"/>
      <c r="D43" s="95" t="s">
        <v>130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ht="14.25" customHeight="1">
      <c r="A44" s="86"/>
      <c r="B44" s="102"/>
      <c r="C44" s="86"/>
      <c r="D44" s="95" t="s">
        <v>131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ht="14.25" customHeight="1">
      <c r="A45" s="86"/>
      <c r="B45" s="102"/>
      <c r="C45" s="86"/>
      <c r="D45" s="95" t="s">
        <v>132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ht="14.25" customHeight="1">
      <c r="A46" s="86"/>
      <c r="B46" s="102"/>
      <c r="C46" s="86"/>
      <c r="D46" s="95" t="s">
        <v>133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ht="14.25" customHeight="1">
      <c r="A47" s="86"/>
      <c r="B47" s="102"/>
      <c r="C47" s="86"/>
      <c r="D47" s="95" t="s">
        <v>134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ht="14.25" customHeight="1">
      <c r="A48" s="86"/>
      <c r="B48" s="102"/>
      <c r="C48" s="86"/>
      <c r="D48" s="95" t="s">
        <v>135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ht="14.25" customHeight="1">
      <c r="A49" s="86"/>
      <c r="B49" s="102"/>
      <c r="C49" s="86"/>
      <c r="D49" s="95" t="s">
        <v>136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ht="14.25" customHeight="1">
      <c r="A50" s="86"/>
      <c r="B50" s="102"/>
      <c r="C50" s="86"/>
      <c r="D50" s="95" t="s">
        <v>137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ht="14.25" customHeight="1">
      <c r="A51" s="86"/>
      <c r="B51" s="102"/>
      <c r="C51" s="86"/>
      <c r="D51" s="95" t="s">
        <v>138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</row>
    <row r="52" ht="14.25" customHeight="1">
      <c r="A52" s="86"/>
      <c r="B52" s="102"/>
      <c r="C52" s="86"/>
      <c r="D52" s="95" t="s">
        <v>139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</row>
    <row r="53" ht="14.25" customHeight="1">
      <c r="A53" s="86"/>
      <c r="B53" s="102"/>
      <c r="C53" s="86"/>
      <c r="D53" s="95" t="s">
        <v>140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</row>
    <row r="54" ht="14.25" customHeight="1">
      <c r="A54" s="86"/>
      <c r="B54" s="102"/>
      <c r="C54" s="86"/>
      <c r="D54" s="95" t="s">
        <v>141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</row>
    <row r="55" ht="14.25" customHeight="1">
      <c r="A55" s="86"/>
      <c r="B55" s="102"/>
      <c r="C55" s="86"/>
      <c r="D55" s="103" t="s">
        <v>142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</row>
    <row r="56" ht="14.2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</row>
    <row r="57" ht="14.25" customHeight="1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</row>
    <row r="58" ht="14.25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</row>
    <row r="59" ht="14.25" customHeight="1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</row>
    <row r="60" ht="14.25" customHeight="1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</row>
    <row r="61" ht="14.25" customHeight="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</row>
    <row r="62" ht="14.25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</row>
    <row r="63" ht="14.25" customHeigh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</row>
    <row r="64" ht="14.25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</row>
    <row r="65" ht="14.25" customHeigh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ht="14.25" customHeight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</row>
    <row r="67" ht="14.25" customHeight="1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</row>
    <row r="68" ht="14.25" customHeight="1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</row>
    <row r="69" ht="14.25" customHeigh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</row>
    <row r="70" ht="14.25" customHeigh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</row>
    <row r="71" ht="14.2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</row>
    <row r="72" ht="14.25" customHeight="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</row>
    <row r="73" ht="14.25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</row>
    <row r="74" ht="14.25" customHeight="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</row>
    <row r="75" ht="14.25" customHeigh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</row>
    <row r="76" ht="14.2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</row>
    <row r="77" ht="14.25" customHeigh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</row>
    <row r="78" ht="14.25" customHeigh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</row>
    <row r="79" ht="14.2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</row>
    <row r="80" ht="14.25" customHeight="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</row>
    <row r="81" ht="14.25" customHeight="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</row>
    <row r="82" ht="14.25" customHeight="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</row>
    <row r="83" ht="14.25" customHeight="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</row>
    <row r="84" ht="14.25" customHeigh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</row>
    <row r="85" ht="14.25" customHeight="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</row>
    <row r="86" ht="14.25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</row>
    <row r="87" ht="14.2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</row>
    <row r="88" ht="14.25" customHeight="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</row>
    <row r="89" ht="14.2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</row>
    <row r="90" ht="14.25" customHeight="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</row>
    <row r="91" ht="14.2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</row>
    <row r="92" ht="14.25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</row>
    <row r="93" ht="14.25" customHeight="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</row>
    <row r="94" ht="14.25" customHeight="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</row>
    <row r="95" ht="14.25" customHeight="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</row>
    <row r="96" ht="14.25" customHeight="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</row>
    <row r="97" ht="14.25" customHeight="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</row>
    <row r="98" ht="14.25" customHeight="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</row>
    <row r="99" ht="14.2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</row>
    <row r="100" ht="14.2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</row>
    <row r="101" ht="14.25" customHeight="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</row>
    <row r="102" ht="14.25" customHeight="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</row>
    <row r="103" ht="14.25" customHeight="1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</row>
    <row r="104" ht="14.2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</row>
    <row r="105" ht="14.25" customHeight="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</row>
    <row r="106" ht="14.25" customHeight="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</row>
    <row r="107" ht="14.25" customHeight="1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</row>
    <row r="108" ht="14.25" customHeight="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</row>
    <row r="109" ht="14.25" customHeight="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</row>
    <row r="110" ht="14.25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</row>
    <row r="111" ht="14.25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</row>
    <row r="112" ht="14.25" customHeight="1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</row>
    <row r="113" ht="14.25" customHeight="1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</row>
    <row r="114" ht="14.25" customHeight="1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</row>
    <row r="115" ht="14.2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</row>
    <row r="116" ht="14.25" customHeight="1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</row>
    <row r="117" ht="14.25" customHeight="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</row>
    <row r="118" ht="14.25" customHeight="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</row>
    <row r="119" ht="14.25" customHeight="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</row>
    <row r="120" ht="14.25" customHeight="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</row>
    <row r="121" ht="14.25" customHeight="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</row>
    <row r="122" ht="14.25" customHeight="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</row>
    <row r="123" ht="14.25" customHeight="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</row>
    <row r="124" ht="14.2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</row>
    <row r="125" ht="14.2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</row>
    <row r="126" ht="14.2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</row>
    <row r="127" ht="14.2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</row>
    <row r="128" ht="14.2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</row>
    <row r="129" ht="14.2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</row>
    <row r="130" ht="14.25" customHeight="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</row>
    <row r="131" ht="14.25" customHeight="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</row>
    <row r="132" ht="14.25" customHeight="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</row>
    <row r="133" ht="14.2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</row>
    <row r="134" ht="14.25" customHeight="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</row>
    <row r="135" ht="14.25" customHeight="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</row>
    <row r="136" ht="14.25" customHeight="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</row>
    <row r="137" ht="14.25" customHeight="1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</row>
    <row r="138" ht="14.25" customHeight="1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</row>
    <row r="139" ht="14.25" customHeight="1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</row>
    <row r="140" ht="14.25" customHeight="1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</row>
    <row r="141" ht="14.25" customHeight="1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</row>
    <row r="142" ht="14.25" customHeight="1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</row>
    <row r="143" ht="14.25" customHeight="1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</row>
    <row r="144" ht="14.25" customHeight="1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</row>
    <row r="145" ht="14.25" customHeight="1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</row>
    <row r="146" ht="14.25" customHeight="1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</row>
    <row r="147" ht="14.25" customHeight="1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</row>
    <row r="148" ht="14.25" customHeight="1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</row>
    <row r="149" ht="14.25" customHeight="1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</row>
    <row r="150" ht="14.25" customHeight="1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</row>
    <row r="151" ht="14.25" customHeight="1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</row>
    <row r="152" ht="14.25" customHeight="1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</row>
    <row r="153" ht="14.25" customHeight="1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</row>
    <row r="154" ht="14.25" customHeight="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</row>
    <row r="155" ht="14.25" customHeight="1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</row>
    <row r="156" ht="14.25" customHeight="1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</row>
    <row r="157" ht="14.25" customHeight="1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</row>
    <row r="158" ht="14.25" customHeight="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</row>
    <row r="159" ht="14.25" customHeight="1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</row>
    <row r="160" ht="14.25" customHeight="1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</row>
    <row r="161" ht="14.25" customHeight="1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</row>
    <row r="162" ht="14.25" customHeight="1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</row>
    <row r="163" ht="14.25" customHeight="1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</row>
    <row r="164" ht="14.25" customHeight="1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</row>
    <row r="165" ht="14.25" customHeight="1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</row>
    <row r="166" ht="14.25" customHeight="1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</row>
    <row r="167" ht="14.25" customHeight="1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</row>
    <row r="168" ht="14.25" customHeight="1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</row>
    <row r="169" ht="14.25" customHeight="1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</row>
    <row r="170" ht="14.25" customHeight="1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</row>
    <row r="171" ht="14.25" customHeight="1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</row>
    <row r="172" ht="14.25" customHeight="1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</row>
    <row r="173" ht="14.25" customHeight="1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</row>
    <row r="174" ht="14.25" customHeight="1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</row>
    <row r="175" ht="14.25" customHeight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</row>
    <row r="176" ht="14.25" customHeight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</row>
    <row r="177" ht="14.25" customHeight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</row>
    <row r="178" ht="14.25" customHeight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</row>
    <row r="179" ht="14.25" customHeight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</row>
    <row r="180" ht="14.25" customHeight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</row>
    <row r="181" ht="14.25" customHeight="1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</row>
    <row r="182" ht="14.25" customHeight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</row>
    <row r="183" ht="14.25" customHeight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</row>
    <row r="184" ht="14.25" customHeight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</row>
    <row r="185" ht="14.25" customHeight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</row>
    <row r="186" ht="14.25" customHeight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</row>
    <row r="187" ht="14.25" customHeight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</row>
    <row r="188" ht="14.25" customHeight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</row>
    <row r="189" ht="14.25" customHeight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</row>
    <row r="190" ht="14.25" customHeight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</row>
    <row r="191" ht="14.25" customHeight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</row>
    <row r="192" ht="14.25" customHeight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</row>
    <row r="193" ht="14.25" customHeight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</row>
    <row r="194" ht="14.25" customHeight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</row>
    <row r="195" ht="14.25" customHeight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</row>
    <row r="196" ht="14.25" customHeight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</row>
    <row r="197" ht="14.25" customHeight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</row>
    <row r="198" ht="14.25" customHeight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</row>
    <row r="199" ht="14.25" customHeight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</row>
    <row r="200" ht="14.25" customHeight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</row>
    <row r="201" ht="14.25" customHeight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</row>
    <row r="202" ht="14.25" customHeight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</row>
    <row r="203" ht="14.25" customHeight="1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</row>
    <row r="204" ht="14.25" customHeight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</row>
    <row r="205" ht="14.25" customHeight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</row>
    <row r="206" ht="14.25" customHeight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</row>
    <row r="207" ht="14.25" customHeight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</row>
    <row r="208" ht="14.25" customHeight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</row>
    <row r="209" ht="14.25" customHeight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</row>
    <row r="210" ht="14.25" customHeight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</row>
    <row r="211" ht="14.25" customHeight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</row>
    <row r="212" ht="14.25" customHeight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</row>
    <row r="213" ht="14.25" customHeight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</row>
    <row r="214" ht="14.25" customHeight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</row>
    <row r="215" ht="14.25" customHeight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</row>
    <row r="216" ht="14.25" customHeight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</row>
    <row r="217" ht="14.25" customHeight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</row>
    <row r="218" ht="14.25" customHeight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</row>
    <row r="219" ht="14.25" customHeight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</row>
    <row r="220" ht="14.25" customHeight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</row>
    <row r="221" ht="14.25" customHeight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</row>
    <row r="222" ht="14.25" customHeight="1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</row>
    <row r="223" ht="14.25" customHeight="1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</row>
    <row r="224" ht="14.25" customHeight="1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</row>
    <row r="225" ht="14.25" customHeight="1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</row>
    <row r="226" ht="14.25" customHeight="1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</row>
    <row r="227" ht="14.25" customHeight="1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</row>
    <row r="228" ht="14.25" customHeight="1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</row>
    <row r="229" ht="14.25" customHeight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</row>
    <row r="230" ht="14.25" customHeight="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</row>
    <row r="231" ht="14.25" customHeight="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</row>
    <row r="232" ht="14.25" customHeight="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</row>
    <row r="233" ht="14.25" customHeight="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</row>
    <row r="234" ht="14.25" customHeight="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</row>
    <row r="235" ht="14.25" customHeight="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</row>
    <row r="236" ht="14.25" customHeight="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</row>
    <row r="237" ht="14.25" customHeight="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</row>
    <row r="238" ht="14.25" customHeight="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</row>
    <row r="239" ht="14.25" customHeight="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</row>
    <row r="240" ht="14.25" customHeight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</row>
    <row r="241" ht="14.25" customHeight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</row>
    <row r="242" ht="14.25" customHeight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</row>
    <row r="243" ht="14.25" customHeight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</row>
    <row r="244" ht="14.25" customHeight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</row>
    <row r="245" ht="14.25" customHeight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</row>
    <row r="246" ht="14.25" customHeight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</row>
    <row r="247" ht="14.25" customHeight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</row>
    <row r="248" ht="14.25" customHeight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</row>
    <row r="249" ht="14.25" customHeight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</row>
    <row r="250" ht="14.25" customHeight="1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</row>
    <row r="251" ht="14.25" customHeight="1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</row>
    <row r="252" ht="14.25" customHeight="1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</row>
    <row r="253" ht="14.25" customHeight="1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</row>
    <row r="254" ht="14.25" customHeight="1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</row>
    <row r="255" ht="14.25" customHeight="1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</row>
    <row r="256" ht="14.25" customHeight="1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</row>
    <row r="257" ht="14.25" customHeight="1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</row>
    <row r="258" ht="14.25" customHeight="1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</row>
    <row r="259" ht="14.25" customHeight="1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</row>
    <row r="260" ht="14.25" customHeight="1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</row>
    <row r="261" ht="14.25" customHeight="1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</row>
    <row r="262" ht="14.25" customHeight="1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</row>
    <row r="263" ht="14.25" customHeight="1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</row>
    <row r="264" ht="14.25" customHeight="1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</row>
    <row r="265" ht="14.25" customHeight="1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</row>
    <row r="266" ht="14.25" customHeight="1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</row>
    <row r="267" ht="14.25" customHeight="1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</row>
    <row r="268" ht="14.25" customHeight="1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</row>
    <row r="269" ht="14.25" customHeight="1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</row>
    <row r="270" ht="14.25" customHeight="1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</row>
    <row r="271" ht="14.25" customHeight="1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</row>
    <row r="272" ht="14.25" customHeight="1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</row>
    <row r="273" ht="14.25" customHeight="1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</row>
    <row r="274" ht="14.25" customHeight="1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</row>
    <row r="275" ht="14.25" customHeight="1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</row>
    <row r="276" ht="14.25" customHeight="1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</row>
    <row r="277" ht="14.25" customHeight="1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</row>
    <row r="278" ht="14.25" customHeight="1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</row>
    <row r="279" ht="14.25" customHeight="1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</row>
    <row r="280" ht="14.25" customHeight="1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</row>
    <row r="281" ht="14.25" customHeight="1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</row>
    <row r="282" ht="14.25" customHeight="1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</row>
    <row r="283" ht="14.25" customHeight="1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</row>
    <row r="284" ht="14.25" customHeight="1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</row>
    <row r="285" ht="14.25" customHeight="1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</row>
    <row r="286" ht="14.25" customHeight="1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</row>
    <row r="287" ht="14.25" customHeight="1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</row>
    <row r="288" ht="14.25" customHeight="1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</row>
    <row r="289" ht="14.25" customHeight="1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</row>
    <row r="290" ht="14.25" customHeight="1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</row>
    <row r="291" ht="14.25" customHeight="1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</row>
    <row r="292" ht="14.25" customHeight="1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</row>
    <row r="293" ht="14.25" customHeight="1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</row>
    <row r="294" ht="14.25" customHeight="1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</row>
    <row r="295" ht="14.25" customHeight="1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</row>
    <row r="296" ht="14.25" customHeight="1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</row>
    <row r="297" ht="14.25" customHeight="1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</row>
    <row r="298" ht="14.25" customHeight="1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</row>
    <row r="299" ht="14.25" customHeight="1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</row>
    <row r="300" ht="14.25" customHeight="1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</row>
    <row r="301" ht="14.25" customHeight="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</row>
    <row r="302" ht="14.25" customHeight="1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</row>
    <row r="303" ht="14.25" customHeight="1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</row>
    <row r="304" ht="14.25" customHeight="1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</row>
    <row r="305" ht="14.25" customHeight="1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</row>
    <row r="306" ht="14.25" customHeight="1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</row>
    <row r="307" ht="14.25" customHeight="1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</row>
    <row r="308" ht="14.25" customHeight="1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</row>
    <row r="309" ht="14.25" customHeight="1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</row>
    <row r="310" ht="14.25" customHeight="1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</row>
    <row r="311" ht="14.25" customHeight="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</row>
    <row r="312" ht="14.25" customHeight="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</row>
    <row r="313" ht="14.25" customHeight="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</row>
    <row r="314" ht="14.25" customHeight="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</row>
    <row r="315" ht="14.25" customHeight="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</row>
    <row r="316" ht="14.25" customHeight="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</row>
    <row r="317" ht="14.25" customHeight="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</row>
    <row r="318" ht="14.25" customHeight="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</row>
    <row r="319" ht="14.25" customHeight="1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</row>
    <row r="320" ht="14.25" customHeight="1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</row>
    <row r="321" ht="14.25" customHeight="1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</row>
    <row r="322" ht="14.25" customHeight="1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</row>
    <row r="323" ht="14.25" customHeight="1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</row>
    <row r="324" ht="14.25" customHeight="1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</row>
    <row r="325" ht="14.25" customHeight="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</row>
    <row r="326" ht="14.25" customHeight="1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</row>
    <row r="327" ht="14.25" customHeight="1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</row>
    <row r="328" ht="14.25" customHeight="1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</row>
    <row r="329" ht="14.25" customHeight="1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</row>
    <row r="330" ht="14.25" customHeight="1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</row>
    <row r="331" ht="14.25" customHeight="1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</row>
    <row r="332" ht="14.25" customHeight="1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</row>
    <row r="333" ht="14.25" customHeight="1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</row>
    <row r="334" ht="14.25" customHeight="1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</row>
    <row r="335" ht="14.25" customHeight="1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</row>
    <row r="336" ht="14.25" customHeight="1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</row>
    <row r="337" ht="14.25" customHeight="1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</row>
    <row r="338" ht="14.25" customHeight="1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</row>
    <row r="339" ht="14.25" customHeight="1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</row>
    <row r="340" ht="14.25" customHeight="1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</row>
    <row r="341" ht="14.25" customHeight="1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</row>
    <row r="342" ht="14.25" customHeight="1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</row>
    <row r="343" ht="14.25" customHeight="1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</row>
    <row r="344" ht="14.25" customHeight="1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</row>
    <row r="345" ht="14.25" customHeight="1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</row>
    <row r="346" ht="14.25" customHeight="1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</row>
    <row r="347" ht="14.25" customHeight="1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</row>
    <row r="348" ht="14.25" customHeight="1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</row>
    <row r="349" ht="14.25" customHeight="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</row>
    <row r="350" ht="14.25" customHeight="1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</row>
    <row r="351" ht="14.25" customHeight="1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</row>
    <row r="352" ht="14.25" customHeight="1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</row>
    <row r="353" ht="14.25" customHeight="1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</row>
    <row r="354" ht="14.25" customHeight="1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</row>
    <row r="355" ht="14.25" customHeight="1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</row>
    <row r="356" ht="14.25" customHeight="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</row>
    <row r="357" ht="14.25" customHeight="1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</row>
    <row r="358" ht="14.25" customHeight="1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</row>
    <row r="359" ht="14.25" customHeight="1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</row>
    <row r="360" ht="14.25" customHeight="1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</row>
    <row r="361" ht="14.25" customHeight="1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</row>
    <row r="362" ht="14.25" customHeight="1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</row>
    <row r="363" ht="14.25" customHeight="1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</row>
    <row r="364" ht="14.25" customHeight="1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</row>
    <row r="365" ht="14.25" customHeight="1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</row>
    <row r="366" ht="14.25" customHeight="1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</row>
    <row r="367" ht="14.25" customHeight="1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</row>
    <row r="368" ht="14.25" customHeight="1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</row>
    <row r="369" ht="14.25" customHeight="1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</row>
    <row r="370" ht="14.25" customHeight="1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</row>
    <row r="371" ht="14.25" customHeight="1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</row>
    <row r="372" ht="14.25" customHeight="1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</row>
    <row r="373" ht="14.25" customHeight="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</row>
    <row r="374" ht="14.25" customHeight="1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</row>
    <row r="375" ht="14.25" customHeight="1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</row>
    <row r="376" ht="14.25" customHeight="1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</row>
    <row r="377" ht="14.25" customHeight="1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</row>
    <row r="378" ht="14.25" customHeight="1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</row>
    <row r="379" ht="14.25" customHeight="1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</row>
    <row r="380" ht="14.25" customHeight="1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</row>
    <row r="381" ht="14.25" customHeight="1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</row>
    <row r="382" ht="14.25" customHeight="1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</row>
    <row r="383" ht="14.25" customHeight="1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</row>
    <row r="384" ht="14.25" customHeight="1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</row>
    <row r="385" ht="14.25" customHeight="1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</row>
    <row r="386" ht="14.25" customHeight="1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</row>
    <row r="387" ht="14.25" customHeight="1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</row>
    <row r="388" ht="14.25" customHeight="1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</row>
    <row r="389" ht="14.25" customHeight="1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</row>
    <row r="390" ht="14.25" customHeight="1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</row>
    <row r="391" ht="14.25" customHeight="1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</row>
    <row r="392" ht="14.25" customHeight="1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</row>
    <row r="393" ht="14.25" customHeight="1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</row>
    <row r="394" ht="14.25" customHeight="1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</row>
    <row r="395" ht="14.25" customHeight="1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</row>
    <row r="396" ht="14.25" customHeight="1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</row>
    <row r="397" ht="14.25" customHeight="1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</row>
    <row r="398" ht="14.25" customHeight="1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</row>
    <row r="399" ht="14.25" customHeight="1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</row>
    <row r="400" ht="14.25" customHeight="1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</row>
    <row r="401" ht="14.25" customHeight="1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</row>
    <row r="402" ht="14.25" customHeight="1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</row>
    <row r="403" ht="14.25" customHeight="1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</row>
    <row r="404" ht="14.25" customHeight="1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</row>
    <row r="405" ht="14.25" customHeight="1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</row>
    <row r="406" ht="14.25" customHeight="1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</row>
    <row r="407" ht="14.25" customHeight="1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</row>
    <row r="408" ht="14.25" customHeight="1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</row>
    <row r="409" ht="14.25" customHeight="1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</row>
    <row r="410" ht="14.25" customHeight="1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</row>
    <row r="411" ht="14.25" customHeight="1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</row>
    <row r="412" ht="14.25" customHeight="1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</row>
    <row r="413" ht="14.25" customHeight="1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</row>
    <row r="414" ht="14.25" customHeight="1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</row>
    <row r="415" ht="14.25" customHeight="1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</row>
    <row r="416" ht="14.25" customHeight="1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</row>
    <row r="417" ht="14.25" customHeight="1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</row>
    <row r="418" ht="14.25" customHeight="1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</row>
    <row r="419" ht="14.25" customHeight="1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</row>
    <row r="420" ht="14.25" customHeight="1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</row>
    <row r="421" ht="14.25" customHeight="1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</row>
    <row r="422" ht="14.25" customHeight="1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</row>
    <row r="423" ht="14.25" customHeight="1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</row>
    <row r="424" ht="14.25" customHeight="1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</row>
    <row r="425" ht="14.25" customHeight="1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</row>
    <row r="426" ht="14.25" customHeight="1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</row>
    <row r="427" ht="14.25" customHeight="1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</row>
    <row r="428" ht="14.25" customHeight="1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</row>
    <row r="429" ht="14.25" customHeight="1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</row>
    <row r="430" ht="14.25" customHeight="1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</row>
    <row r="431" ht="14.25" customHeight="1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</row>
    <row r="432" ht="14.25" customHeight="1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</row>
    <row r="433" ht="14.25" customHeight="1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</row>
    <row r="434" ht="14.25" customHeight="1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</row>
    <row r="435" ht="14.25" customHeight="1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</row>
    <row r="436" ht="14.25" customHeight="1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</row>
    <row r="437" ht="14.25" customHeight="1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</row>
    <row r="438" ht="14.25" customHeight="1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</row>
    <row r="439" ht="14.25" customHeight="1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</row>
    <row r="440" ht="14.25" customHeight="1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</row>
    <row r="441" ht="14.25" customHeight="1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</row>
    <row r="442" ht="14.25" customHeight="1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</row>
    <row r="443" ht="14.25" customHeight="1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</row>
    <row r="444" ht="14.25" customHeight="1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</row>
    <row r="445" ht="14.25" customHeight="1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</row>
    <row r="446" ht="14.25" customHeight="1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</row>
    <row r="447" ht="14.25" customHeight="1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</row>
    <row r="448" ht="14.25" customHeight="1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</row>
    <row r="449" ht="14.25" customHeight="1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</row>
    <row r="450" ht="14.25" customHeight="1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</row>
    <row r="451" ht="14.25" customHeight="1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</row>
    <row r="452" ht="14.25" customHeight="1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</row>
    <row r="453" ht="14.25" customHeight="1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</row>
    <row r="454" ht="14.25" customHeight="1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</row>
    <row r="455" ht="14.25" customHeight="1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</row>
    <row r="456" ht="14.25" customHeight="1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</row>
    <row r="457" ht="14.25" customHeight="1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</row>
    <row r="458" ht="14.25" customHeight="1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</row>
    <row r="459" ht="14.25" customHeight="1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</row>
    <row r="460" ht="14.25" customHeight="1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</row>
    <row r="461" ht="14.25" customHeight="1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</row>
    <row r="462" ht="14.25" customHeight="1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</row>
    <row r="463" ht="14.25" customHeight="1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</row>
    <row r="464" ht="14.25" customHeight="1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</row>
    <row r="465" ht="14.25" customHeight="1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</row>
    <row r="466" ht="14.25" customHeight="1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</row>
    <row r="467" ht="14.25" customHeight="1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</row>
    <row r="468" ht="14.25" customHeight="1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</row>
    <row r="469" ht="14.25" customHeight="1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</row>
    <row r="470" ht="14.25" customHeight="1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</row>
    <row r="471" ht="14.25" customHeight="1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</row>
    <row r="472" ht="14.25" customHeight="1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</row>
    <row r="473" ht="14.25" customHeight="1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</row>
    <row r="474" ht="14.25" customHeight="1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</row>
    <row r="475" ht="14.25" customHeight="1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</row>
    <row r="476" ht="14.25" customHeight="1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</row>
    <row r="477" ht="14.25" customHeight="1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</row>
    <row r="478" ht="14.25" customHeight="1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</row>
    <row r="479" ht="14.25" customHeight="1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</row>
    <row r="480" ht="14.25" customHeight="1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</row>
    <row r="481" ht="14.25" customHeight="1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</row>
    <row r="482" ht="14.25" customHeight="1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</row>
    <row r="483" ht="14.25" customHeight="1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</row>
    <row r="484" ht="14.25" customHeight="1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</row>
    <row r="485" ht="14.25" customHeight="1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</row>
    <row r="486" ht="14.25" customHeight="1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</row>
    <row r="487" ht="14.25" customHeight="1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</row>
    <row r="488" ht="14.25" customHeight="1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</row>
    <row r="489" ht="14.25" customHeight="1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</row>
    <row r="490" ht="14.25" customHeight="1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</row>
    <row r="491" ht="14.25" customHeight="1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</row>
    <row r="492" ht="14.25" customHeight="1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</row>
    <row r="493" ht="14.25" customHeight="1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</row>
    <row r="494" ht="14.25" customHeight="1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</row>
    <row r="495" ht="14.25" customHeight="1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</row>
    <row r="496" ht="14.25" customHeight="1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</row>
    <row r="497" ht="14.25" customHeight="1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</row>
    <row r="498" ht="14.25" customHeight="1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</row>
    <row r="499" ht="14.25" customHeight="1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</row>
    <row r="500" ht="14.25" customHeight="1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</row>
    <row r="501" ht="14.25" customHeight="1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</row>
    <row r="502" ht="14.25" customHeight="1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</row>
    <row r="503" ht="14.25" customHeight="1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</row>
    <row r="504" ht="14.25" customHeight="1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</row>
    <row r="505" ht="14.25" customHeight="1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</row>
    <row r="506" ht="14.25" customHeight="1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</row>
    <row r="507" ht="14.25" customHeight="1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</row>
    <row r="508" ht="14.25" customHeight="1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</row>
    <row r="509" ht="14.25" customHeight="1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</row>
    <row r="510" ht="14.25" customHeight="1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</row>
    <row r="511" ht="14.25" customHeight="1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</row>
    <row r="512" ht="14.25" customHeight="1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</row>
    <row r="513" ht="14.25" customHeight="1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</row>
    <row r="514" ht="14.25" customHeight="1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</row>
    <row r="515" ht="14.25" customHeight="1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</row>
    <row r="516" ht="14.25" customHeight="1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</row>
    <row r="517" ht="14.25" customHeight="1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</row>
    <row r="518" ht="14.25" customHeight="1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</row>
    <row r="519" ht="14.25" customHeight="1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</row>
    <row r="520" ht="14.25" customHeight="1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</row>
    <row r="521" ht="14.25" customHeight="1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</row>
    <row r="522" ht="14.25" customHeight="1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</row>
    <row r="523" ht="14.25" customHeight="1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</row>
    <row r="524" ht="14.25" customHeight="1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</row>
    <row r="525" ht="14.25" customHeight="1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</row>
    <row r="526" ht="14.25" customHeight="1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</row>
    <row r="527" ht="14.25" customHeight="1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</row>
    <row r="528" ht="14.25" customHeight="1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</row>
    <row r="529" ht="14.25" customHeight="1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</row>
    <row r="530" ht="14.25" customHeight="1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</row>
    <row r="531" ht="14.25" customHeight="1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</row>
    <row r="532" ht="14.25" customHeight="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</row>
    <row r="533" ht="14.25" customHeight="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</row>
    <row r="534" ht="14.25" customHeight="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</row>
    <row r="535" ht="14.25" customHeight="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</row>
    <row r="536" ht="14.25" customHeight="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</row>
    <row r="537" ht="14.25" customHeight="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</row>
    <row r="538" ht="14.25" customHeight="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</row>
    <row r="539" ht="14.25" customHeight="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</row>
    <row r="540" ht="14.25" customHeight="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</row>
    <row r="541" ht="14.25" customHeight="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</row>
    <row r="542" ht="14.25" customHeight="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</row>
    <row r="543" ht="14.25" customHeight="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</row>
    <row r="544" ht="14.25" customHeight="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</row>
    <row r="545" ht="14.25" customHeight="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</row>
    <row r="546" ht="14.25" customHeight="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</row>
    <row r="547" ht="14.25" customHeight="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</row>
    <row r="548" ht="14.25" customHeight="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</row>
    <row r="549" ht="14.25" customHeight="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</row>
    <row r="550" ht="14.25" customHeight="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</row>
    <row r="551" ht="14.25" customHeight="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</row>
    <row r="552" ht="14.25" customHeight="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</row>
    <row r="553" ht="14.25" customHeight="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</row>
    <row r="554" ht="14.25" customHeight="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</row>
    <row r="555" ht="14.25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</row>
    <row r="556" ht="14.25" customHeight="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</row>
    <row r="557" ht="14.25" customHeight="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</row>
    <row r="558" ht="14.25" customHeight="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</row>
    <row r="559" ht="14.25" customHeight="1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</row>
    <row r="560" ht="14.25" customHeight="1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</row>
    <row r="561" ht="14.25" customHeight="1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</row>
    <row r="562" ht="14.25" customHeight="1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</row>
    <row r="563" ht="14.25" customHeight="1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</row>
    <row r="564" ht="14.25" customHeight="1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</row>
    <row r="565" ht="14.25" customHeight="1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</row>
    <row r="566" ht="14.25" customHeight="1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</row>
    <row r="567" ht="14.25" customHeight="1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</row>
    <row r="568" ht="14.25" customHeight="1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</row>
    <row r="569" ht="14.25" customHeight="1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</row>
    <row r="570" ht="14.25" customHeight="1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</row>
    <row r="571" ht="14.25" customHeight="1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</row>
    <row r="572" ht="14.25" customHeight="1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</row>
    <row r="573" ht="14.25" customHeight="1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</row>
    <row r="574" ht="14.25" customHeight="1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</row>
    <row r="575" ht="14.25" customHeight="1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</row>
    <row r="576" ht="14.25" customHeight="1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</row>
    <row r="577" ht="14.25" customHeight="1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</row>
    <row r="578" ht="14.25" customHeight="1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</row>
    <row r="579" ht="14.25" customHeight="1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</row>
    <row r="580" ht="14.25" customHeight="1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</row>
    <row r="581" ht="14.25" customHeight="1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</row>
    <row r="582" ht="14.25" customHeight="1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</row>
    <row r="583" ht="14.25" customHeight="1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</row>
    <row r="584" ht="14.25" customHeight="1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</row>
    <row r="585" ht="14.25" customHeight="1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</row>
    <row r="586" ht="14.25" customHeight="1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</row>
    <row r="587" ht="14.25" customHeight="1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</row>
    <row r="588" ht="14.25" customHeight="1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</row>
    <row r="589" ht="14.25" customHeight="1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</row>
    <row r="590" ht="14.25" customHeight="1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</row>
    <row r="591" ht="14.25" customHeight="1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</row>
    <row r="592" ht="14.25" customHeight="1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</row>
    <row r="593" ht="14.25" customHeight="1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</row>
    <row r="594" ht="14.25" customHeight="1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</row>
    <row r="595" ht="14.25" customHeight="1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</row>
    <row r="596" ht="14.25" customHeight="1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</row>
    <row r="597" ht="14.25" customHeight="1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</row>
    <row r="598" ht="14.25" customHeight="1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</row>
    <row r="599" ht="14.25" customHeight="1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</row>
    <row r="600" ht="14.25" customHeight="1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</row>
    <row r="601" ht="14.25" customHeight="1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</row>
    <row r="602" ht="14.25" customHeight="1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</row>
    <row r="603" ht="14.25" customHeight="1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</row>
    <row r="604" ht="14.25" customHeight="1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</row>
    <row r="605" ht="14.25" customHeight="1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</row>
    <row r="606" ht="14.25" customHeight="1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</row>
    <row r="607" ht="14.25" customHeight="1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</row>
    <row r="608" ht="14.25" customHeight="1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</row>
    <row r="609" ht="14.25" customHeight="1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</row>
    <row r="610" ht="14.25" customHeight="1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</row>
    <row r="611" ht="14.25" customHeight="1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</row>
    <row r="612" ht="14.25" customHeight="1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</row>
    <row r="613" ht="14.25" customHeight="1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</row>
    <row r="614" ht="14.25" customHeight="1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</row>
    <row r="615" ht="14.25" customHeight="1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</row>
    <row r="616" ht="14.25" customHeight="1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</row>
    <row r="617" ht="14.25" customHeight="1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</row>
    <row r="618" ht="14.25" customHeight="1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</row>
    <row r="619" ht="14.25" customHeight="1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</row>
    <row r="620" ht="14.25" customHeight="1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</row>
    <row r="621" ht="14.25" customHeight="1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</row>
    <row r="622" ht="14.25" customHeight="1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</row>
    <row r="623" ht="14.25" customHeight="1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</row>
    <row r="624" ht="14.25" customHeight="1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</row>
    <row r="625" ht="14.25" customHeight="1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</row>
    <row r="626" ht="14.25" customHeigh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</row>
    <row r="627" ht="14.25" customHeigh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</row>
    <row r="628" ht="14.25" customHeigh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</row>
    <row r="629" ht="14.25" customHeigh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</row>
    <row r="630" ht="14.25" customHeight="1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</row>
    <row r="631" ht="14.25" customHeight="1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</row>
    <row r="632" ht="14.25" customHeight="1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</row>
    <row r="633" ht="14.25" customHeight="1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</row>
    <row r="634" ht="14.25" customHeight="1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</row>
    <row r="635" ht="14.25" customHeight="1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</row>
    <row r="636" ht="14.25" customHeight="1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</row>
    <row r="637" ht="14.25" customHeight="1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</row>
    <row r="638" ht="14.25" customHeight="1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</row>
    <row r="639" ht="14.25" customHeight="1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</row>
    <row r="640" ht="14.25" customHeight="1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</row>
    <row r="641" ht="14.25" customHeight="1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</row>
    <row r="642" ht="14.25" customHeight="1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</row>
    <row r="643" ht="14.25" customHeight="1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</row>
    <row r="644" ht="14.25" customHeight="1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</row>
    <row r="645" ht="14.25" customHeight="1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</row>
    <row r="646" ht="14.25" customHeight="1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</row>
    <row r="647" ht="14.25" customHeight="1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</row>
    <row r="648" ht="14.25" customHeight="1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</row>
    <row r="649" ht="14.25" customHeight="1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</row>
    <row r="650" ht="14.25" customHeight="1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</row>
    <row r="651" ht="14.25" customHeight="1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</row>
    <row r="652" ht="14.25" customHeight="1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</row>
    <row r="653" ht="14.25" customHeight="1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</row>
    <row r="654" ht="14.25" customHeight="1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</row>
    <row r="655" ht="14.25" customHeight="1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</row>
    <row r="656" ht="14.25" customHeight="1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</row>
    <row r="657" ht="14.25" customHeight="1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</row>
    <row r="658" ht="14.25" customHeight="1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</row>
    <row r="659" ht="14.25" customHeight="1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</row>
    <row r="660" ht="14.25" customHeight="1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</row>
    <row r="661" ht="14.25" customHeight="1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</row>
    <row r="662" ht="14.25" customHeight="1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</row>
    <row r="663" ht="14.25" customHeight="1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</row>
    <row r="664" ht="14.25" customHeight="1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</row>
    <row r="665" ht="14.25" customHeight="1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</row>
    <row r="666" ht="14.25" customHeight="1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</row>
    <row r="667" ht="14.25" customHeight="1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</row>
    <row r="668" ht="14.25" customHeight="1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</row>
    <row r="669" ht="14.25" customHeight="1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</row>
    <row r="670" ht="14.25" customHeight="1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</row>
    <row r="671" ht="14.25" customHeight="1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</row>
    <row r="672" ht="14.25" customHeight="1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</row>
    <row r="673" ht="14.25" customHeight="1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</row>
    <row r="674" ht="14.25" customHeight="1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</row>
    <row r="675" ht="14.25" customHeight="1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</row>
    <row r="676" ht="14.25" customHeight="1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</row>
    <row r="677" ht="14.25" customHeight="1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</row>
    <row r="678" ht="14.25" customHeight="1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</row>
    <row r="679" ht="14.25" customHeight="1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</row>
    <row r="680" ht="14.25" customHeight="1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</row>
    <row r="681" ht="14.25" customHeight="1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</row>
    <row r="682" ht="14.25" customHeight="1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</row>
    <row r="683" ht="14.25" customHeight="1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</row>
    <row r="684" ht="14.25" customHeight="1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</row>
    <row r="685" ht="14.25" customHeight="1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</row>
    <row r="686" ht="14.25" customHeight="1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</row>
    <row r="687" ht="14.25" customHeight="1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</row>
    <row r="688" ht="14.25" customHeight="1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</row>
    <row r="689" ht="14.25" customHeight="1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</row>
    <row r="690" ht="14.25" customHeight="1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</row>
    <row r="691" ht="14.25" customHeight="1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</row>
    <row r="692" ht="14.25" customHeight="1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</row>
    <row r="693" ht="14.25" customHeight="1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</row>
    <row r="694" ht="14.25" customHeight="1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</row>
    <row r="695" ht="14.25" customHeight="1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</row>
    <row r="696" ht="14.25" customHeight="1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</row>
    <row r="697" ht="14.25" customHeight="1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</row>
    <row r="698" ht="14.25" customHeight="1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</row>
    <row r="699" ht="14.25" customHeight="1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</row>
    <row r="700" ht="14.25" customHeight="1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</row>
    <row r="701" ht="14.25" customHeight="1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</row>
    <row r="702" ht="14.25" customHeight="1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</row>
    <row r="703" ht="14.25" customHeight="1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</row>
    <row r="704" ht="14.25" customHeight="1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</row>
    <row r="705" ht="14.25" customHeight="1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</row>
    <row r="706" ht="14.25" customHeight="1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</row>
    <row r="707" ht="14.25" customHeight="1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</row>
    <row r="708" ht="14.25" customHeight="1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</row>
    <row r="709" ht="14.25" customHeight="1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</row>
    <row r="710" ht="14.25" customHeight="1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</row>
    <row r="711" ht="14.25" customHeight="1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</row>
    <row r="712" ht="14.25" customHeight="1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</row>
    <row r="713" ht="14.25" customHeight="1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</row>
    <row r="714" ht="14.25" customHeight="1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</row>
    <row r="715" ht="14.25" customHeight="1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</row>
    <row r="716" ht="14.25" customHeight="1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</row>
    <row r="717" ht="14.25" customHeight="1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</row>
    <row r="718" ht="14.25" customHeight="1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</row>
    <row r="719" ht="14.25" customHeight="1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</row>
    <row r="720" ht="14.25" customHeight="1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</row>
    <row r="721" ht="14.25" customHeight="1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</row>
    <row r="722" ht="14.25" customHeight="1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</row>
    <row r="723" ht="14.25" customHeight="1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</row>
    <row r="724" ht="14.25" customHeight="1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</row>
    <row r="725" ht="14.25" customHeight="1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</row>
    <row r="726" ht="14.25" customHeight="1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</row>
    <row r="727" ht="14.25" customHeight="1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</row>
    <row r="728" ht="14.25" customHeight="1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</row>
    <row r="729" ht="14.25" customHeight="1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</row>
    <row r="730" ht="14.25" customHeight="1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</row>
    <row r="731" ht="14.25" customHeight="1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</row>
    <row r="732" ht="14.25" customHeight="1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</row>
    <row r="733" ht="14.25" customHeight="1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</row>
    <row r="734" ht="14.25" customHeight="1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</row>
    <row r="735" ht="14.25" customHeight="1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</row>
    <row r="736" ht="14.25" customHeight="1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</row>
    <row r="737" ht="14.25" customHeight="1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</row>
    <row r="738" ht="14.25" customHeight="1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</row>
    <row r="739" ht="14.25" customHeight="1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</row>
    <row r="740" ht="14.25" customHeight="1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</row>
    <row r="741" ht="14.25" customHeight="1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</row>
    <row r="742" ht="14.25" customHeight="1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</row>
    <row r="743" ht="14.25" customHeight="1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</row>
    <row r="744" ht="14.25" customHeight="1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</row>
    <row r="745" ht="14.25" customHeight="1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</row>
    <row r="746" ht="14.25" customHeight="1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</row>
    <row r="747" ht="14.25" customHeight="1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</row>
    <row r="748" ht="14.25" customHeight="1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</row>
    <row r="749" ht="14.25" customHeight="1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</row>
    <row r="750" ht="14.25" customHeight="1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</row>
    <row r="751" ht="14.25" customHeight="1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</row>
    <row r="752" ht="14.25" customHeight="1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</row>
    <row r="753" ht="14.25" customHeight="1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</row>
    <row r="754" ht="14.25" customHeight="1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</row>
    <row r="755" ht="14.25" customHeight="1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</row>
    <row r="756" ht="14.25" customHeight="1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</row>
    <row r="757" ht="14.25" customHeight="1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</row>
    <row r="758" ht="14.25" customHeight="1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</row>
    <row r="759" ht="14.25" customHeight="1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</row>
    <row r="760" ht="14.25" customHeight="1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</row>
    <row r="761" ht="14.25" customHeight="1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</row>
    <row r="762" ht="14.25" customHeight="1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</row>
    <row r="763" ht="14.25" customHeight="1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</row>
    <row r="764" ht="14.25" customHeight="1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</row>
    <row r="765" ht="14.25" customHeight="1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</row>
    <row r="766" ht="14.25" customHeight="1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</row>
    <row r="767" ht="14.25" customHeight="1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</row>
    <row r="768" ht="14.25" customHeight="1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</row>
    <row r="769" ht="14.25" customHeight="1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</row>
    <row r="770" ht="14.25" customHeight="1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</row>
    <row r="771" ht="14.25" customHeight="1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</row>
    <row r="772" ht="14.25" customHeight="1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</row>
    <row r="773" ht="14.25" customHeight="1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</row>
    <row r="774" ht="14.25" customHeight="1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</row>
    <row r="775" ht="14.25" customHeight="1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</row>
    <row r="776" ht="14.25" customHeight="1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</row>
    <row r="777" ht="14.25" customHeight="1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</row>
    <row r="778" ht="14.25" customHeight="1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</row>
    <row r="779" ht="14.25" customHeight="1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</row>
    <row r="780" ht="14.25" customHeight="1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</row>
    <row r="781" ht="14.25" customHeight="1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</row>
    <row r="782" ht="14.25" customHeight="1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</row>
    <row r="783" ht="14.25" customHeight="1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</row>
    <row r="784" ht="14.25" customHeight="1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</row>
    <row r="785" ht="14.25" customHeight="1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</row>
    <row r="786" ht="14.25" customHeight="1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</row>
    <row r="787" ht="14.25" customHeight="1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</row>
    <row r="788" ht="14.25" customHeight="1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</row>
    <row r="789" ht="14.25" customHeight="1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</row>
    <row r="790" ht="14.25" customHeight="1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</row>
    <row r="791" ht="14.25" customHeight="1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</row>
    <row r="792" ht="14.25" customHeight="1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</row>
    <row r="793" ht="14.25" customHeight="1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</row>
    <row r="794" ht="14.25" customHeight="1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</row>
    <row r="795" ht="14.25" customHeight="1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</row>
    <row r="796" ht="14.25" customHeight="1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</row>
    <row r="797" ht="14.25" customHeight="1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</row>
    <row r="798" ht="14.25" customHeight="1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</row>
    <row r="799" ht="14.25" customHeight="1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</row>
    <row r="800" ht="14.25" customHeight="1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</row>
    <row r="801" ht="14.25" customHeight="1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</row>
    <row r="802" ht="14.25" customHeight="1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</row>
    <row r="803" ht="14.25" customHeight="1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</row>
    <row r="804" ht="14.25" customHeight="1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</row>
    <row r="805" ht="14.25" customHeight="1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</row>
    <row r="806" ht="14.25" customHeight="1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</row>
    <row r="807" ht="14.25" customHeight="1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</row>
    <row r="808" ht="14.25" customHeight="1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</row>
    <row r="809" ht="14.25" customHeight="1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</row>
    <row r="810" ht="14.25" customHeight="1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</row>
    <row r="811" ht="14.25" customHeight="1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</row>
    <row r="812" ht="14.25" customHeight="1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</row>
    <row r="813" ht="14.25" customHeight="1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</row>
    <row r="814" ht="14.25" customHeight="1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</row>
    <row r="815" ht="14.25" customHeight="1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</row>
    <row r="816" ht="14.25" customHeight="1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</row>
    <row r="817" ht="14.25" customHeight="1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</row>
    <row r="818" ht="14.25" customHeight="1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</row>
    <row r="819" ht="14.25" customHeight="1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</row>
    <row r="820" ht="14.25" customHeight="1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</row>
    <row r="821" ht="14.25" customHeight="1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</row>
    <row r="822" ht="14.25" customHeight="1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</row>
    <row r="823" ht="14.25" customHeight="1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</row>
    <row r="824" ht="14.25" customHeight="1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</row>
    <row r="825" ht="14.25" customHeight="1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</row>
    <row r="826" ht="14.25" customHeight="1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</row>
    <row r="827" ht="14.25" customHeight="1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</row>
    <row r="828" ht="14.25" customHeight="1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</row>
    <row r="829" ht="14.25" customHeight="1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</row>
    <row r="830" ht="14.25" customHeight="1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</row>
    <row r="831" ht="14.25" customHeight="1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</row>
    <row r="832" ht="14.25" customHeight="1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</row>
    <row r="833" ht="14.25" customHeight="1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</row>
    <row r="834" ht="14.25" customHeight="1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</row>
    <row r="835" ht="14.25" customHeight="1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</row>
    <row r="836" ht="14.25" customHeight="1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</row>
    <row r="837" ht="14.25" customHeight="1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</row>
    <row r="838" ht="14.25" customHeight="1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</row>
    <row r="839" ht="14.25" customHeight="1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</row>
    <row r="840" ht="14.25" customHeight="1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</row>
    <row r="841" ht="14.25" customHeight="1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</row>
    <row r="842" ht="14.25" customHeight="1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</row>
    <row r="843" ht="14.25" customHeight="1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</row>
    <row r="844" ht="14.25" customHeight="1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</row>
    <row r="845" ht="14.25" customHeight="1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</row>
    <row r="846" ht="14.25" customHeight="1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</row>
    <row r="847" ht="14.25" customHeight="1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</row>
    <row r="848" ht="14.25" customHeight="1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</row>
    <row r="849" ht="14.25" customHeight="1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</row>
    <row r="850" ht="14.25" customHeight="1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</row>
    <row r="851" ht="14.25" customHeight="1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</row>
    <row r="852" ht="14.25" customHeight="1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</row>
    <row r="853" ht="14.25" customHeight="1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</row>
    <row r="854" ht="14.25" customHeight="1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</row>
    <row r="855" ht="14.25" customHeight="1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</row>
    <row r="856" ht="14.25" customHeight="1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</row>
    <row r="857" ht="14.25" customHeight="1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</row>
    <row r="858" ht="14.25" customHeight="1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</row>
    <row r="859" ht="14.25" customHeight="1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</row>
    <row r="860" ht="14.25" customHeight="1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</row>
    <row r="861" ht="14.25" customHeight="1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</row>
    <row r="862" ht="14.25" customHeight="1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</row>
    <row r="863" ht="14.25" customHeight="1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</row>
    <row r="864" ht="14.25" customHeight="1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</row>
    <row r="865" ht="14.25" customHeight="1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</row>
    <row r="866" ht="14.25" customHeight="1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</row>
    <row r="867" ht="14.25" customHeight="1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</row>
    <row r="868" ht="14.25" customHeight="1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</row>
    <row r="869" ht="14.25" customHeight="1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</row>
    <row r="870" ht="14.25" customHeight="1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</row>
    <row r="871" ht="14.25" customHeight="1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</row>
    <row r="872" ht="14.25" customHeight="1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</row>
    <row r="873" ht="14.25" customHeight="1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</row>
    <row r="874" ht="14.25" customHeight="1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</row>
    <row r="875" ht="14.25" customHeight="1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</row>
    <row r="876" ht="14.25" customHeight="1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</row>
    <row r="877" ht="14.25" customHeight="1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</row>
    <row r="878" ht="14.25" customHeight="1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</row>
    <row r="879" ht="14.25" customHeight="1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</row>
    <row r="880" ht="14.25" customHeight="1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</row>
    <row r="881" ht="14.25" customHeight="1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</row>
    <row r="882" ht="14.25" customHeight="1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</row>
    <row r="883" ht="14.25" customHeight="1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</row>
    <row r="884" ht="14.25" customHeight="1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</row>
    <row r="885" ht="14.25" customHeight="1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</row>
    <row r="886" ht="14.25" customHeight="1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</row>
    <row r="887" ht="14.25" customHeight="1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</row>
    <row r="888" ht="14.25" customHeight="1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</row>
    <row r="889" ht="14.25" customHeight="1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</row>
    <row r="890" ht="14.25" customHeight="1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</row>
    <row r="891" ht="14.25" customHeight="1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</row>
    <row r="892" ht="14.25" customHeight="1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</row>
    <row r="893" ht="14.25" customHeight="1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</row>
    <row r="894" ht="14.25" customHeight="1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</row>
    <row r="895" ht="14.25" customHeight="1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</row>
    <row r="896" ht="14.25" customHeight="1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</row>
    <row r="897" ht="14.25" customHeight="1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</row>
    <row r="898" ht="14.25" customHeight="1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</row>
    <row r="899" ht="14.25" customHeight="1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</row>
    <row r="900" ht="14.25" customHeight="1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</row>
    <row r="901" ht="14.25" customHeight="1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</row>
    <row r="902" ht="14.25" customHeight="1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</row>
    <row r="903" ht="14.25" customHeight="1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</row>
    <row r="904" ht="14.25" customHeight="1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</row>
    <row r="905" ht="14.25" customHeight="1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</row>
    <row r="906" ht="14.25" customHeight="1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</row>
    <row r="907" ht="14.25" customHeight="1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</row>
    <row r="908" ht="14.25" customHeight="1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</row>
    <row r="909" ht="14.25" customHeight="1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</row>
    <row r="910" ht="14.25" customHeight="1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</row>
    <row r="911" ht="14.25" customHeight="1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</row>
    <row r="912" ht="14.25" customHeight="1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</row>
    <row r="913" ht="14.25" customHeight="1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</row>
    <row r="914" ht="14.25" customHeight="1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</row>
    <row r="915" ht="14.25" customHeight="1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</row>
    <row r="916" ht="14.25" customHeight="1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</row>
    <row r="917" ht="14.25" customHeight="1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</row>
    <row r="918" ht="14.25" customHeight="1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</row>
    <row r="919" ht="14.25" customHeight="1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</row>
    <row r="920" ht="14.25" customHeight="1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</row>
    <row r="921" ht="14.25" customHeight="1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</row>
    <row r="922" ht="14.25" customHeight="1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</row>
    <row r="923" ht="14.25" customHeight="1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</row>
    <row r="924" ht="14.25" customHeight="1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</row>
    <row r="925" ht="14.25" customHeight="1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</row>
    <row r="926" ht="14.25" customHeight="1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</row>
    <row r="927" ht="14.25" customHeight="1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</row>
    <row r="928" ht="14.25" customHeight="1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</row>
    <row r="929" ht="14.25" customHeight="1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</row>
    <row r="930" ht="14.25" customHeight="1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</row>
    <row r="931" ht="14.25" customHeight="1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</row>
    <row r="932" ht="14.25" customHeight="1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</row>
    <row r="933" ht="14.25" customHeight="1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</row>
    <row r="934" ht="14.25" customHeight="1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</row>
    <row r="935" ht="14.25" customHeight="1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</row>
    <row r="936" ht="14.25" customHeight="1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</row>
    <row r="937" ht="14.25" customHeight="1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</row>
    <row r="938" ht="14.25" customHeight="1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</row>
    <row r="939" ht="14.25" customHeight="1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</row>
    <row r="940" ht="14.25" customHeight="1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</row>
    <row r="941" ht="14.25" customHeight="1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</row>
    <row r="942" ht="14.25" customHeight="1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</row>
    <row r="943" ht="14.25" customHeight="1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</row>
    <row r="944" ht="14.25" customHeight="1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</row>
    <row r="945" ht="14.25" customHeight="1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</row>
    <row r="946" ht="14.25" customHeight="1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</row>
    <row r="947" ht="14.25" customHeight="1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</row>
    <row r="948" ht="14.25" customHeight="1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</row>
    <row r="949" ht="14.25" customHeight="1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</row>
    <row r="950" ht="14.25" customHeight="1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</row>
    <row r="951" ht="14.25" customHeight="1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</row>
    <row r="952" ht="14.25" customHeight="1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</row>
    <row r="953" ht="14.25" customHeight="1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</row>
    <row r="954" ht="14.25" customHeight="1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</row>
    <row r="955" ht="14.25" customHeight="1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</row>
    <row r="956" ht="14.25" customHeight="1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</row>
    <row r="957" ht="14.25" customHeight="1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</row>
    <row r="958" ht="14.25" customHeight="1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</row>
    <row r="959" ht="14.25" customHeight="1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</row>
    <row r="960" ht="14.25" customHeight="1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</row>
    <row r="961" ht="14.25" customHeight="1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</row>
    <row r="962" ht="14.25" customHeight="1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</row>
    <row r="963" ht="14.25" customHeight="1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</row>
    <row r="964" ht="14.25" customHeight="1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</row>
    <row r="965" ht="14.25" customHeight="1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</row>
    <row r="966" ht="14.25" customHeight="1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</row>
    <row r="967" ht="14.25" customHeight="1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</row>
    <row r="968" ht="14.25" customHeight="1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</row>
    <row r="969" ht="14.25" customHeight="1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</row>
    <row r="970" ht="14.25" customHeight="1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</row>
    <row r="971" ht="14.25" customHeight="1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</row>
    <row r="972" ht="14.25" customHeight="1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</row>
    <row r="973" ht="14.25" customHeight="1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</row>
    <row r="974" ht="14.25" customHeight="1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</row>
    <row r="975" ht="14.25" customHeight="1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</row>
    <row r="976" ht="14.25" customHeight="1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</row>
    <row r="977" ht="14.25" customHeight="1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</row>
    <row r="978" ht="14.25" customHeight="1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</row>
    <row r="979" ht="14.25" customHeight="1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</row>
    <row r="980" ht="14.25" customHeight="1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</row>
    <row r="981" ht="14.25" customHeight="1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</row>
    <row r="982" ht="14.25" customHeight="1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</row>
    <row r="983" ht="14.25" customHeight="1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</row>
    <row r="984" ht="14.25" customHeight="1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</row>
    <row r="985" ht="14.25" customHeight="1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</row>
    <row r="986" ht="14.25" customHeight="1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</row>
    <row r="987" ht="14.25" customHeight="1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</row>
    <row r="988" ht="14.25" customHeight="1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</row>
    <row r="989" ht="14.25" customHeight="1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</row>
    <row r="990" ht="14.25" customHeight="1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</row>
    <row r="991" ht="14.25" customHeight="1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</row>
    <row r="992" ht="14.25" customHeight="1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</row>
    <row r="993" ht="14.25" customHeight="1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</row>
    <row r="994" ht="14.25" customHeight="1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</row>
    <row r="995" ht="14.25" customHeight="1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</row>
    <row r="996" ht="14.25" customHeight="1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</row>
    <row r="997" ht="14.25" customHeight="1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</row>
    <row r="998" ht="14.25" customHeight="1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3" max="33" width="18.57"/>
    <col customWidth="1" min="36" max="36" width="16.43"/>
    <col customWidth="1" min="38" max="38" width="18.86"/>
  </cols>
  <sheetData>
    <row r="1">
      <c r="A1" s="104" t="s">
        <v>143</v>
      </c>
      <c r="B1" s="105" t="s">
        <v>144</v>
      </c>
      <c r="C1" s="105" t="s">
        <v>145</v>
      </c>
      <c r="D1" s="105" t="s">
        <v>146</v>
      </c>
      <c r="E1" s="104" t="s">
        <v>147</v>
      </c>
      <c r="F1" s="104" t="s">
        <v>148</v>
      </c>
      <c r="G1" s="105" t="s">
        <v>149</v>
      </c>
      <c r="H1" s="104" t="s">
        <v>150</v>
      </c>
      <c r="I1" s="105" t="s">
        <v>151</v>
      </c>
      <c r="J1" s="105" t="s">
        <v>152</v>
      </c>
      <c r="K1" s="104" t="s">
        <v>153</v>
      </c>
      <c r="L1" s="104" t="s">
        <v>154</v>
      </c>
      <c r="M1" s="104" t="s">
        <v>155</v>
      </c>
      <c r="N1" s="104" t="s">
        <v>154</v>
      </c>
      <c r="O1" s="104" t="s">
        <v>156</v>
      </c>
      <c r="P1" s="105" t="s">
        <v>157</v>
      </c>
      <c r="Q1" s="104" t="s">
        <v>158</v>
      </c>
      <c r="R1" s="104" t="s">
        <v>159</v>
      </c>
      <c r="S1" s="104" t="s">
        <v>160</v>
      </c>
      <c r="T1" s="104" t="s">
        <v>161</v>
      </c>
      <c r="U1" s="105" t="s">
        <v>162</v>
      </c>
      <c r="V1" s="105" t="s">
        <v>163</v>
      </c>
      <c r="W1" s="104" t="s">
        <v>164</v>
      </c>
      <c r="X1" s="104" t="s">
        <v>165</v>
      </c>
      <c r="Y1" s="104" t="s">
        <v>166</v>
      </c>
      <c r="Z1" s="104" t="s">
        <v>167</v>
      </c>
      <c r="AA1" s="104" t="s">
        <v>168</v>
      </c>
      <c r="AB1" s="104" t="s">
        <v>169</v>
      </c>
      <c r="AC1" s="104" t="s">
        <v>170</v>
      </c>
      <c r="AD1" s="104" t="s">
        <v>171</v>
      </c>
      <c r="AE1" s="104" t="s">
        <v>172</v>
      </c>
      <c r="AF1" s="104" t="s">
        <v>173</v>
      </c>
      <c r="AG1" s="105" t="s">
        <v>174</v>
      </c>
      <c r="AH1" s="104" t="s">
        <v>175</v>
      </c>
      <c r="AI1" s="104" t="s">
        <v>176</v>
      </c>
      <c r="AJ1" s="104" t="s">
        <v>177</v>
      </c>
      <c r="AK1" s="105" t="s">
        <v>178</v>
      </c>
      <c r="AL1" s="105" t="s">
        <v>179</v>
      </c>
      <c r="AM1" s="105" t="s">
        <v>180</v>
      </c>
      <c r="AN1" s="106"/>
      <c r="AO1" s="106"/>
      <c r="AP1" s="106"/>
      <c r="AQ1" s="106"/>
      <c r="AR1" s="106"/>
      <c r="AS1" s="106"/>
      <c r="AT1" s="106"/>
    </row>
    <row r="2">
      <c r="A2" s="107" t="s">
        <v>181</v>
      </c>
      <c r="B2" s="107" t="s">
        <v>182</v>
      </c>
      <c r="C2" s="108">
        <v>45294.0</v>
      </c>
      <c r="D2" s="107" t="s">
        <v>183</v>
      </c>
      <c r="E2" s="108">
        <v>45294.0</v>
      </c>
      <c r="F2" s="107">
        <v>45.0</v>
      </c>
      <c r="G2" s="107" t="s">
        <v>184</v>
      </c>
      <c r="H2" s="108">
        <v>45321.0</v>
      </c>
      <c r="I2" s="109"/>
      <c r="J2" s="107" t="s">
        <v>185</v>
      </c>
      <c r="K2" s="107">
        <v>4.0</v>
      </c>
      <c r="L2" s="108">
        <v>45294.0</v>
      </c>
      <c r="M2" s="107">
        <v>5.0</v>
      </c>
      <c r="N2" s="108">
        <v>45325.0</v>
      </c>
      <c r="O2" s="107" t="str">
        <f t="shared" ref="O2:O5" si="1">IF(M2 &gt; K2, "Yes", "No")</f>
        <v>Yes</v>
      </c>
      <c r="P2" s="110">
        <v>14.5</v>
      </c>
      <c r="Q2" s="108">
        <v>45294.0</v>
      </c>
      <c r="R2" s="110">
        <v>15.0</v>
      </c>
      <c r="S2" s="108">
        <v>45325.0</v>
      </c>
      <c r="T2" s="110">
        <f t="shared" ref="T2:T4" si="2">R2-P2</f>
        <v>0.5</v>
      </c>
      <c r="U2" s="107" t="s">
        <v>186</v>
      </c>
      <c r="V2" s="109"/>
      <c r="W2" s="107">
        <v>14.0</v>
      </c>
      <c r="X2" s="107">
        <v>1.0</v>
      </c>
      <c r="Y2" s="107">
        <v>1.0</v>
      </c>
      <c r="Z2" s="107">
        <v>2.0</v>
      </c>
      <c r="AA2" s="111" t="str">
        <f t="shared" ref="AA2:AA17" si="3">IF(OR(Z2 &gt; X2, Y2 &gt; X2), "Yes", "No")</f>
        <v>Yes</v>
      </c>
      <c r="AB2" s="107">
        <v>14.0</v>
      </c>
      <c r="AC2" s="108">
        <v>45294.0</v>
      </c>
      <c r="AD2" s="107">
        <v>13.0</v>
      </c>
      <c r="AE2" s="108">
        <v>45294.0</v>
      </c>
      <c r="AF2" s="111" t="str">
        <f t="shared" ref="AF2:AF4" si="4">IF(AD2 &gt; AB2, "Yes", "No")</f>
        <v>No</v>
      </c>
      <c r="AG2" s="107" t="s">
        <v>187</v>
      </c>
      <c r="AH2" s="112" t="str">
        <f>IF(OR(NOT(ISBLANK('Data Tracker'!G2)), NOT(ISBLANK('Data Tracker'!I2)), NOT(ISBLANK('Data Tracker'!T2)), NOT(ISBLANK('Data Tracker'!V2))), "Yes", "No")
</f>
        <v>Yes</v>
      </c>
      <c r="AI2" s="107" t="s">
        <v>185</v>
      </c>
      <c r="AJ2" s="107" t="s">
        <v>185</v>
      </c>
      <c r="AK2" s="109"/>
      <c r="AL2" s="107" t="s">
        <v>188</v>
      </c>
      <c r="AM2" s="109"/>
      <c r="AN2" s="109"/>
      <c r="AO2" s="109"/>
      <c r="AP2" s="109"/>
      <c r="AQ2" s="109"/>
      <c r="AR2" s="109"/>
      <c r="AS2" s="109"/>
      <c r="AT2" s="109"/>
    </row>
    <row r="3">
      <c r="A3" s="113" t="s">
        <v>189</v>
      </c>
      <c r="B3" s="113" t="s">
        <v>190</v>
      </c>
      <c r="C3" s="114">
        <v>45296.0</v>
      </c>
      <c r="D3" s="113" t="s">
        <v>191</v>
      </c>
      <c r="E3" s="114">
        <v>45296.0</v>
      </c>
      <c r="F3" s="113">
        <v>2.0</v>
      </c>
      <c r="G3" s="113" t="s">
        <v>192</v>
      </c>
      <c r="H3" s="114">
        <v>45673.0</v>
      </c>
      <c r="I3" s="107" t="s">
        <v>193</v>
      </c>
      <c r="J3" s="107" t="s">
        <v>194</v>
      </c>
      <c r="K3" s="113">
        <v>7.0</v>
      </c>
      <c r="L3" s="114">
        <v>45296.0</v>
      </c>
      <c r="M3" s="113">
        <v>10.0</v>
      </c>
      <c r="N3" s="114">
        <v>45327.0</v>
      </c>
      <c r="O3" s="107" t="str">
        <f t="shared" si="1"/>
        <v>Yes</v>
      </c>
      <c r="P3" s="110">
        <v>14.5</v>
      </c>
      <c r="Q3" s="114">
        <v>45296.0</v>
      </c>
      <c r="R3" s="110">
        <v>15.0</v>
      </c>
      <c r="S3" s="114">
        <v>45327.0</v>
      </c>
      <c r="T3" s="110">
        <f t="shared" si="2"/>
        <v>0.5</v>
      </c>
      <c r="U3" s="113" t="s">
        <v>186</v>
      </c>
      <c r="V3" s="114">
        <v>45387.0</v>
      </c>
      <c r="W3" s="113">
        <v>25.0</v>
      </c>
      <c r="X3" s="113">
        <v>1.0</v>
      </c>
      <c r="Y3" s="113">
        <v>2.0</v>
      </c>
      <c r="Z3" s="113">
        <v>2.0</v>
      </c>
      <c r="AA3" s="111" t="str">
        <f t="shared" si="3"/>
        <v>Yes</v>
      </c>
      <c r="AB3" s="113">
        <v>17.0</v>
      </c>
      <c r="AC3" s="114">
        <v>45296.0</v>
      </c>
      <c r="AD3" s="113">
        <v>25.0</v>
      </c>
      <c r="AE3" s="114">
        <v>45296.0</v>
      </c>
      <c r="AF3" s="111" t="str">
        <f t="shared" si="4"/>
        <v>Yes</v>
      </c>
      <c r="AG3" s="113" t="s">
        <v>185</v>
      </c>
      <c r="AH3" s="112" t="str">
        <f>IF(OR(NOT(ISBLANK('Data Tracker'!G3)), NOT(ISBLANK('Data Tracker'!I3)), NOT(ISBLANK('Data Tracker'!T3)), NOT(ISBLANK('Data Tracker'!V3))), "Yes", "No")
</f>
        <v>Yes</v>
      </c>
      <c r="AI3" s="113" t="s">
        <v>194</v>
      </c>
      <c r="AJ3" s="113" t="s">
        <v>194</v>
      </c>
      <c r="AK3" s="114">
        <v>45355.0</v>
      </c>
      <c r="AL3" s="113" t="s">
        <v>185</v>
      </c>
      <c r="AM3" s="115">
        <v>25.0</v>
      </c>
      <c r="AN3" s="112"/>
      <c r="AO3" s="112"/>
      <c r="AP3" s="112"/>
      <c r="AQ3" s="112"/>
      <c r="AR3" s="112"/>
      <c r="AS3" s="112"/>
      <c r="AT3" s="112"/>
    </row>
    <row r="4">
      <c r="A4" s="113" t="s">
        <v>195</v>
      </c>
      <c r="B4" s="113" t="s">
        <v>196</v>
      </c>
      <c r="C4" s="114">
        <v>45703.0</v>
      </c>
      <c r="D4" s="113" t="s">
        <v>191</v>
      </c>
      <c r="E4" s="114"/>
      <c r="F4" s="113"/>
      <c r="G4" s="113" t="s">
        <v>197</v>
      </c>
      <c r="H4" s="114">
        <v>45726.0</v>
      </c>
      <c r="I4" s="109"/>
      <c r="J4" s="107" t="s">
        <v>194</v>
      </c>
      <c r="K4" s="113">
        <v>3.0</v>
      </c>
      <c r="L4" s="114">
        <v>45703.0</v>
      </c>
      <c r="M4" s="113">
        <v>1.0</v>
      </c>
      <c r="N4" s="114">
        <v>45792.0</v>
      </c>
      <c r="O4" s="107" t="str">
        <f t="shared" si="1"/>
        <v>No</v>
      </c>
      <c r="P4" s="110">
        <v>14.5</v>
      </c>
      <c r="Q4" s="114">
        <v>45703.0</v>
      </c>
      <c r="R4" s="110">
        <v>17.0</v>
      </c>
      <c r="S4" s="114">
        <v>45792.0</v>
      </c>
      <c r="T4" s="110">
        <f t="shared" si="2"/>
        <v>2.5</v>
      </c>
      <c r="U4" s="113" t="s">
        <v>198</v>
      </c>
      <c r="V4" s="114">
        <v>45818.0</v>
      </c>
      <c r="W4" s="113">
        <v>80.0</v>
      </c>
      <c r="X4" s="113">
        <v>2.0</v>
      </c>
      <c r="Y4" s="113">
        <v>2.0</v>
      </c>
      <c r="Z4" s="113">
        <v>1.0</v>
      </c>
      <c r="AA4" s="111" t="str">
        <f t="shared" si="3"/>
        <v>No</v>
      </c>
      <c r="AB4" s="113">
        <v>21.0</v>
      </c>
      <c r="AC4" s="114">
        <v>45703.0</v>
      </c>
      <c r="AD4" s="113">
        <v>37.0</v>
      </c>
      <c r="AE4" s="114">
        <v>45703.0</v>
      </c>
      <c r="AF4" s="111" t="str">
        <f t="shared" si="4"/>
        <v>Yes</v>
      </c>
      <c r="AG4" s="113" t="s">
        <v>185</v>
      </c>
      <c r="AH4" s="112" t="str">
        <f>IF(OR(NOT(ISBLANK('Data Tracker'!G4)), NOT(ISBLANK('Data Tracker'!I4)), NOT(ISBLANK('Data Tracker'!T4)), NOT(ISBLANK('Data Tracker'!V4))), "Yes", "No")
</f>
        <v>Yes</v>
      </c>
      <c r="AI4" s="113" t="s">
        <v>194</v>
      </c>
      <c r="AJ4" s="113" t="s">
        <v>194</v>
      </c>
      <c r="AK4" s="114">
        <v>45823.0</v>
      </c>
      <c r="AL4" s="113" t="s">
        <v>185</v>
      </c>
      <c r="AM4" s="115">
        <v>30.0</v>
      </c>
      <c r="AN4" s="112"/>
      <c r="AO4" s="112"/>
      <c r="AP4" s="112"/>
      <c r="AQ4" s="112"/>
      <c r="AR4" s="112"/>
      <c r="AS4" s="112"/>
      <c r="AT4" s="112"/>
    </row>
    <row r="5">
      <c r="A5" s="113" t="s">
        <v>199</v>
      </c>
      <c r="B5" s="113" t="s">
        <v>200</v>
      </c>
      <c r="C5" s="114">
        <v>45709.0</v>
      </c>
      <c r="D5" s="113" t="s">
        <v>183</v>
      </c>
      <c r="E5" s="114">
        <v>45710.0</v>
      </c>
      <c r="F5" s="113">
        <v>56.0</v>
      </c>
      <c r="G5" s="112"/>
      <c r="H5" s="112"/>
      <c r="I5" s="109"/>
      <c r="J5" s="107"/>
      <c r="K5" s="112"/>
      <c r="L5" s="112"/>
      <c r="M5" s="112"/>
      <c r="N5" s="112"/>
      <c r="O5" s="107" t="str">
        <f t="shared" si="1"/>
        <v>No</v>
      </c>
      <c r="P5" s="110"/>
      <c r="Q5" s="112"/>
      <c r="R5" s="110"/>
      <c r="S5" s="112"/>
      <c r="T5" s="107"/>
      <c r="U5" s="112"/>
      <c r="V5" s="114"/>
      <c r="W5" s="112"/>
      <c r="X5" s="112"/>
      <c r="Y5" s="112"/>
      <c r="Z5" s="112"/>
      <c r="AA5" s="111" t="str">
        <f t="shared" si="3"/>
        <v>No</v>
      </c>
      <c r="AB5" s="112"/>
      <c r="AC5" s="112"/>
      <c r="AD5" s="112"/>
      <c r="AE5" s="112"/>
      <c r="AF5" s="112"/>
      <c r="AG5" s="112"/>
      <c r="AH5" s="112" t="str">
        <f>IF(OR(NOT(ISBLANK('Data Tracker'!G5)), NOT(ISBLANK('Data Tracker'!I5)), NOT(ISBLANK('Data Tracker'!T5)), NOT(ISBLANK('Data Tracker'!V5))), "Yes", "No")
</f>
        <v>No</v>
      </c>
      <c r="AI5" s="113" t="s">
        <v>185</v>
      </c>
      <c r="AJ5" s="113" t="s">
        <v>185</v>
      </c>
      <c r="AK5" s="112"/>
      <c r="AL5" s="113" t="s">
        <v>194</v>
      </c>
      <c r="AM5" s="112"/>
      <c r="AN5" s="112"/>
      <c r="AO5" s="112"/>
      <c r="AP5" s="112"/>
      <c r="AQ5" s="112"/>
      <c r="AR5" s="112"/>
      <c r="AS5" s="112"/>
      <c r="AT5" s="112"/>
    </row>
    <row r="6">
      <c r="A6" s="112"/>
      <c r="B6" s="112"/>
      <c r="C6" s="112"/>
      <c r="D6" s="112"/>
      <c r="E6" s="112"/>
      <c r="F6" s="112"/>
      <c r="G6" s="112"/>
      <c r="H6" s="112"/>
      <c r="I6" s="109"/>
      <c r="J6" s="107"/>
      <c r="K6" s="112"/>
      <c r="L6" s="112"/>
      <c r="M6" s="112"/>
      <c r="N6" s="112"/>
      <c r="O6" s="107"/>
      <c r="P6" s="110"/>
      <c r="Q6" s="112"/>
      <c r="R6" s="110"/>
      <c r="S6" s="112"/>
      <c r="T6" s="112"/>
      <c r="U6" s="112"/>
      <c r="V6" s="112"/>
      <c r="W6" s="112"/>
      <c r="X6" s="112"/>
      <c r="Y6" s="112"/>
      <c r="Z6" s="112"/>
      <c r="AA6" s="111" t="str">
        <f t="shared" si="3"/>
        <v>No</v>
      </c>
      <c r="AB6" s="112"/>
      <c r="AC6" s="112"/>
      <c r="AD6" s="112"/>
      <c r="AE6" s="112"/>
      <c r="AF6" s="112"/>
      <c r="AG6" s="112"/>
      <c r="AH6" s="112" t="str">
        <f>IF(OR(NOT(ISBLANK('Data Tracker'!G6)), NOT(ISBLANK('Data Tracker'!I6)), NOT(ISBLANK('Data Tracker'!T6)), NOT(ISBLANK('Data Tracker'!V6))), "Yes", "No")
</f>
        <v>No</v>
      </c>
      <c r="AI6" s="113" t="s">
        <v>185</v>
      </c>
      <c r="AJ6" s="113" t="s">
        <v>185</v>
      </c>
      <c r="AK6" s="112"/>
      <c r="AL6" s="112"/>
      <c r="AM6" s="112"/>
      <c r="AN6" s="112"/>
      <c r="AO6" s="112"/>
      <c r="AP6" s="112"/>
      <c r="AQ6" s="112"/>
      <c r="AR6" s="112"/>
      <c r="AS6" s="112"/>
      <c r="AT6" s="112"/>
    </row>
    <row r="7">
      <c r="I7" s="116"/>
      <c r="J7" s="117"/>
      <c r="O7" s="117"/>
      <c r="P7" s="118"/>
      <c r="R7" s="118"/>
      <c r="AA7" s="111" t="str">
        <f t="shared" si="3"/>
        <v>No</v>
      </c>
      <c r="AF7" s="119"/>
      <c r="AG7" s="119"/>
      <c r="AL7" s="119"/>
    </row>
    <row r="8">
      <c r="I8" s="116"/>
      <c r="J8" s="117"/>
      <c r="O8" s="117"/>
      <c r="P8" s="118"/>
      <c r="R8" s="118"/>
      <c r="AA8" s="111" t="str">
        <f t="shared" si="3"/>
        <v>No</v>
      </c>
      <c r="AF8" s="119"/>
      <c r="AG8" s="119"/>
      <c r="AL8" s="119"/>
    </row>
    <row r="9">
      <c r="I9" s="116"/>
      <c r="J9" s="117"/>
      <c r="O9" s="117"/>
      <c r="P9" s="118"/>
      <c r="R9" s="118"/>
      <c r="AA9" s="111" t="str">
        <f t="shared" si="3"/>
        <v>No</v>
      </c>
      <c r="AF9" s="119"/>
      <c r="AG9" s="119"/>
      <c r="AL9" s="119"/>
    </row>
    <row r="10">
      <c r="I10" s="116"/>
      <c r="R10" s="118"/>
      <c r="AA10" s="111" t="str">
        <f t="shared" si="3"/>
        <v>No</v>
      </c>
      <c r="AF10" s="119"/>
      <c r="AG10" s="119"/>
      <c r="AL10" s="119"/>
    </row>
    <row r="11">
      <c r="I11" s="116"/>
      <c r="R11" s="118"/>
      <c r="AA11" s="111" t="str">
        <f t="shared" si="3"/>
        <v>No</v>
      </c>
      <c r="AF11" s="119"/>
      <c r="AG11" s="119"/>
      <c r="AL11" s="119"/>
    </row>
    <row r="12">
      <c r="I12" s="116"/>
      <c r="R12" s="118"/>
      <c r="AA12" s="111" t="str">
        <f t="shared" si="3"/>
        <v>No</v>
      </c>
      <c r="AF12" s="119"/>
      <c r="AG12" s="119"/>
      <c r="AL12" s="119"/>
    </row>
    <row r="13">
      <c r="I13" s="116"/>
      <c r="R13" s="118"/>
      <c r="AA13" s="111" t="str">
        <f t="shared" si="3"/>
        <v>No</v>
      </c>
      <c r="AF13" s="119"/>
      <c r="AG13" s="119"/>
      <c r="AL13" s="119"/>
    </row>
    <row r="14">
      <c r="I14" s="116"/>
      <c r="AA14" s="111" t="str">
        <f t="shared" si="3"/>
        <v>No</v>
      </c>
      <c r="AF14" s="119"/>
      <c r="AG14" s="119"/>
      <c r="AL14" s="119"/>
    </row>
    <row r="15">
      <c r="I15" s="116"/>
      <c r="AA15" s="111" t="str">
        <f t="shared" si="3"/>
        <v>No</v>
      </c>
      <c r="AF15" s="119"/>
      <c r="AG15" s="119"/>
      <c r="AL15" s="119"/>
    </row>
    <row r="16">
      <c r="I16" s="116"/>
      <c r="AA16" s="111" t="str">
        <f t="shared" si="3"/>
        <v>No</v>
      </c>
      <c r="AF16" s="119"/>
      <c r="AG16" s="119"/>
      <c r="AL16" s="119"/>
    </row>
    <row r="17">
      <c r="I17" s="116"/>
      <c r="AA17" s="111" t="str">
        <f t="shared" si="3"/>
        <v>No</v>
      </c>
    </row>
    <row r="18">
      <c r="I18" s="116"/>
    </row>
    <row r="19">
      <c r="I19" s="116"/>
    </row>
    <row r="20">
      <c r="I20" s="116"/>
    </row>
    <row r="21">
      <c r="I21" s="116"/>
    </row>
    <row r="22">
      <c r="I22" s="116"/>
    </row>
    <row r="23">
      <c r="I23" s="116"/>
    </row>
    <row r="24">
      <c r="I24" s="116"/>
    </row>
    <row r="25">
      <c r="I25" s="116"/>
    </row>
    <row r="26">
      <c r="I26" s="116"/>
    </row>
    <row r="27">
      <c r="I27" s="116"/>
    </row>
    <row r="28">
      <c r="I28" s="116"/>
    </row>
    <row r="29">
      <c r="I29" s="116"/>
    </row>
    <row r="30">
      <c r="I30" s="116"/>
    </row>
    <row r="31">
      <c r="I31" s="116"/>
    </row>
    <row r="32">
      <c r="I32" s="116"/>
    </row>
    <row r="33">
      <c r="I33" s="116"/>
    </row>
    <row r="34">
      <c r="I34" s="116"/>
    </row>
    <row r="35">
      <c r="I35" s="116"/>
    </row>
    <row r="36">
      <c r="I36" s="116"/>
    </row>
    <row r="37">
      <c r="I37" s="116"/>
    </row>
    <row r="38">
      <c r="I38" s="116"/>
    </row>
    <row r="39">
      <c r="I39" s="116"/>
    </row>
    <row r="40">
      <c r="I40" s="116"/>
    </row>
    <row r="41">
      <c r="I41" s="116"/>
    </row>
    <row r="42">
      <c r="I42" s="116"/>
    </row>
    <row r="43">
      <c r="I43" s="116"/>
    </row>
    <row r="44">
      <c r="I44" s="116"/>
    </row>
    <row r="45">
      <c r="I45" s="116"/>
    </row>
    <row r="46">
      <c r="I46" s="116"/>
    </row>
    <row r="47">
      <c r="I47" s="116"/>
    </row>
    <row r="48">
      <c r="I48" s="116"/>
    </row>
    <row r="49">
      <c r="I49" s="116"/>
    </row>
    <row r="50">
      <c r="I50" s="116"/>
    </row>
    <row r="51">
      <c r="I51" s="116"/>
    </row>
    <row r="52">
      <c r="I52" s="116"/>
    </row>
    <row r="53">
      <c r="I53" s="116"/>
    </row>
    <row r="54">
      <c r="I54" s="116"/>
    </row>
    <row r="55">
      <c r="I55" s="116"/>
    </row>
    <row r="56">
      <c r="I56" s="116"/>
    </row>
    <row r="57">
      <c r="I57" s="116"/>
    </row>
    <row r="58">
      <c r="I58" s="116"/>
    </row>
    <row r="59">
      <c r="I59" s="116"/>
    </row>
    <row r="60">
      <c r="I60" s="116"/>
    </row>
    <row r="61">
      <c r="I61" s="116"/>
    </row>
    <row r="62">
      <c r="I62" s="116"/>
    </row>
    <row r="63">
      <c r="I63" s="116"/>
    </row>
    <row r="64">
      <c r="I64" s="116"/>
    </row>
    <row r="65">
      <c r="I65" s="116"/>
    </row>
    <row r="66">
      <c r="I66" s="116"/>
    </row>
    <row r="67">
      <c r="I67" s="116"/>
    </row>
    <row r="68">
      <c r="I68" s="116"/>
    </row>
    <row r="69">
      <c r="I69" s="116"/>
    </row>
    <row r="70">
      <c r="I70" s="116"/>
    </row>
    <row r="71">
      <c r="I71" s="116"/>
    </row>
    <row r="72">
      <c r="I72" s="116"/>
    </row>
    <row r="73">
      <c r="I73" s="116"/>
    </row>
    <row r="74">
      <c r="I74" s="116"/>
    </row>
    <row r="75">
      <c r="I75" s="116"/>
    </row>
    <row r="76">
      <c r="I76" s="116"/>
    </row>
    <row r="77">
      <c r="I77" s="116"/>
    </row>
    <row r="78">
      <c r="I78" s="116"/>
    </row>
    <row r="79">
      <c r="I79" s="116"/>
    </row>
    <row r="80">
      <c r="I80" s="116"/>
    </row>
    <row r="81">
      <c r="I81" s="116"/>
    </row>
    <row r="82">
      <c r="I82" s="116"/>
    </row>
    <row r="83">
      <c r="I83" s="116"/>
    </row>
    <row r="84">
      <c r="I84" s="116"/>
    </row>
    <row r="85">
      <c r="I85" s="116"/>
    </row>
    <row r="86">
      <c r="I86" s="116"/>
    </row>
    <row r="87">
      <c r="I87" s="116"/>
    </row>
    <row r="88">
      <c r="I88" s="116"/>
    </row>
    <row r="89">
      <c r="I89" s="116"/>
    </row>
    <row r="90">
      <c r="I90" s="116"/>
    </row>
    <row r="91">
      <c r="I91" s="116"/>
    </row>
    <row r="92">
      <c r="I92" s="116"/>
    </row>
    <row r="93">
      <c r="I93" s="116"/>
    </row>
    <row r="94">
      <c r="I94" s="116"/>
    </row>
    <row r="95">
      <c r="I95" s="116"/>
    </row>
    <row r="96">
      <c r="I96" s="116"/>
    </row>
    <row r="97">
      <c r="I97" s="116"/>
    </row>
    <row r="98">
      <c r="I98" s="116"/>
    </row>
    <row r="99">
      <c r="I99" s="116"/>
    </row>
    <row r="100">
      <c r="I100" s="116"/>
    </row>
    <row r="101">
      <c r="I101" s="116"/>
    </row>
    <row r="102">
      <c r="I102" s="116"/>
    </row>
    <row r="103">
      <c r="I103" s="116"/>
    </row>
    <row r="104">
      <c r="I104" s="116"/>
    </row>
    <row r="105">
      <c r="I105" s="116"/>
    </row>
    <row r="106">
      <c r="I106" s="116"/>
    </row>
    <row r="107">
      <c r="I107" s="116"/>
    </row>
    <row r="108">
      <c r="I108" s="116"/>
    </row>
    <row r="109">
      <c r="I109" s="116"/>
    </row>
    <row r="110">
      <c r="I110" s="116"/>
    </row>
    <row r="111">
      <c r="I111" s="116"/>
    </row>
    <row r="112">
      <c r="I112" s="116"/>
    </row>
    <row r="113">
      <c r="I113" s="116"/>
    </row>
    <row r="114">
      <c r="I114" s="116"/>
    </row>
    <row r="115">
      <c r="I115" s="116"/>
    </row>
    <row r="116">
      <c r="I116" s="116"/>
    </row>
    <row r="117">
      <c r="I117" s="116"/>
    </row>
    <row r="118">
      <c r="I118" s="116"/>
    </row>
    <row r="119">
      <c r="I119" s="116"/>
    </row>
    <row r="120">
      <c r="I120" s="116"/>
    </row>
    <row r="121">
      <c r="I121" s="116"/>
    </row>
    <row r="122">
      <c r="I122" s="116"/>
    </row>
    <row r="123">
      <c r="I123" s="116"/>
    </row>
    <row r="124">
      <c r="I124" s="116"/>
    </row>
    <row r="125">
      <c r="I125" s="116"/>
    </row>
    <row r="126">
      <c r="I126" s="116"/>
    </row>
    <row r="127">
      <c r="I127" s="116"/>
    </row>
    <row r="128">
      <c r="I128" s="116"/>
    </row>
    <row r="129">
      <c r="I129" s="116"/>
    </row>
    <row r="130">
      <c r="I130" s="116"/>
    </row>
    <row r="131">
      <c r="I131" s="116"/>
    </row>
    <row r="132">
      <c r="I132" s="116"/>
    </row>
    <row r="133">
      <c r="I133" s="116"/>
    </row>
    <row r="134">
      <c r="I134" s="116"/>
    </row>
    <row r="135">
      <c r="I135" s="116"/>
    </row>
    <row r="136">
      <c r="I136" s="116"/>
    </row>
    <row r="137">
      <c r="I137" s="116"/>
    </row>
    <row r="138">
      <c r="I138" s="116"/>
    </row>
    <row r="139">
      <c r="I139" s="116"/>
    </row>
    <row r="140">
      <c r="I140" s="116"/>
    </row>
    <row r="141">
      <c r="I141" s="116"/>
    </row>
    <row r="142">
      <c r="I142" s="116"/>
    </row>
    <row r="143">
      <c r="I143" s="116"/>
    </row>
    <row r="144">
      <c r="I144" s="116"/>
    </row>
    <row r="145">
      <c r="I145" s="116"/>
    </row>
    <row r="146">
      <c r="I146" s="116"/>
    </row>
    <row r="147">
      <c r="I147" s="116"/>
    </row>
    <row r="148">
      <c r="I148" s="116"/>
    </row>
    <row r="149">
      <c r="I149" s="116"/>
    </row>
    <row r="150">
      <c r="I150" s="116"/>
    </row>
    <row r="151">
      <c r="I151" s="116"/>
    </row>
    <row r="152">
      <c r="I152" s="116"/>
    </row>
    <row r="153">
      <c r="I153" s="116"/>
    </row>
    <row r="154">
      <c r="I154" s="116"/>
    </row>
    <row r="155">
      <c r="I155" s="116"/>
    </row>
    <row r="156">
      <c r="I156" s="116"/>
    </row>
    <row r="157">
      <c r="I157" s="116"/>
    </row>
    <row r="158">
      <c r="I158" s="116"/>
    </row>
    <row r="159">
      <c r="I159" s="116"/>
    </row>
    <row r="160">
      <c r="I160" s="116"/>
    </row>
    <row r="161">
      <c r="I161" s="116"/>
    </row>
    <row r="162">
      <c r="I162" s="116"/>
    </row>
    <row r="163">
      <c r="I163" s="116"/>
    </row>
    <row r="164">
      <c r="I164" s="116"/>
    </row>
    <row r="165">
      <c r="I165" s="116"/>
    </row>
    <row r="166">
      <c r="I166" s="116"/>
    </row>
    <row r="167">
      <c r="I167" s="116"/>
    </row>
    <row r="168">
      <c r="I168" s="116"/>
    </row>
    <row r="169">
      <c r="I169" s="116"/>
    </row>
    <row r="170">
      <c r="I170" s="116"/>
    </row>
    <row r="171">
      <c r="I171" s="116"/>
    </row>
    <row r="172">
      <c r="I172" s="116"/>
    </row>
    <row r="173">
      <c r="I173" s="116"/>
    </row>
    <row r="174">
      <c r="I174" s="116"/>
    </row>
    <row r="175">
      <c r="I175" s="116"/>
    </row>
    <row r="176">
      <c r="I176" s="116"/>
    </row>
    <row r="177">
      <c r="I177" s="116"/>
    </row>
    <row r="178">
      <c r="I178" s="116"/>
    </row>
    <row r="179">
      <c r="I179" s="116"/>
    </row>
    <row r="180">
      <c r="I180" s="116"/>
    </row>
    <row r="181">
      <c r="I181" s="116"/>
    </row>
    <row r="182">
      <c r="I182" s="116"/>
    </row>
    <row r="183">
      <c r="I183" s="116"/>
    </row>
    <row r="184">
      <c r="I184" s="116"/>
    </row>
    <row r="185">
      <c r="I185" s="116"/>
    </row>
    <row r="186">
      <c r="I186" s="116"/>
    </row>
    <row r="187">
      <c r="I187" s="116"/>
    </row>
    <row r="188">
      <c r="I188" s="116"/>
    </row>
    <row r="189">
      <c r="I189" s="116"/>
    </row>
    <row r="190">
      <c r="I190" s="116"/>
    </row>
    <row r="191">
      <c r="I191" s="116"/>
    </row>
    <row r="192">
      <c r="I192" s="116"/>
    </row>
    <row r="193">
      <c r="I193" s="116"/>
    </row>
    <row r="194">
      <c r="I194" s="116"/>
    </row>
    <row r="195">
      <c r="I195" s="116"/>
    </row>
    <row r="196">
      <c r="I196" s="116"/>
    </row>
    <row r="197">
      <c r="I197" s="116"/>
    </row>
    <row r="198">
      <c r="I198" s="116"/>
    </row>
    <row r="199">
      <c r="I199" s="116"/>
    </row>
    <row r="200">
      <c r="I200" s="116"/>
    </row>
    <row r="201">
      <c r="I201" s="116"/>
    </row>
    <row r="202">
      <c r="I202" s="116"/>
    </row>
    <row r="203">
      <c r="I203" s="116"/>
    </row>
    <row r="204">
      <c r="I204" s="116"/>
    </row>
    <row r="205">
      <c r="I205" s="116"/>
    </row>
    <row r="206">
      <c r="I206" s="116"/>
    </row>
    <row r="207">
      <c r="I207" s="116"/>
    </row>
    <row r="208">
      <c r="I208" s="116"/>
    </row>
    <row r="209">
      <c r="I209" s="116"/>
    </row>
    <row r="210">
      <c r="I210" s="116"/>
    </row>
    <row r="211">
      <c r="I211" s="116"/>
    </row>
    <row r="212">
      <c r="I212" s="116"/>
    </row>
    <row r="213">
      <c r="I213" s="116"/>
    </row>
    <row r="214">
      <c r="I214" s="116"/>
    </row>
    <row r="215">
      <c r="I215" s="116"/>
    </row>
    <row r="216">
      <c r="I216" s="116"/>
    </row>
    <row r="217">
      <c r="I217" s="116"/>
    </row>
    <row r="218">
      <c r="I218" s="116"/>
    </row>
    <row r="219">
      <c r="I219" s="116"/>
    </row>
    <row r="220">
      <c r="I220" s="116"/>
    </row>
    <row r="221">
      <c r="I221" s="116"/>
    </row>
    <row r="222">
      <c r="I222" s="116"/>
    </row>
    <row r="223">
      <c r="I223" s="116"/>
    </row>
    <row r="224">
      <c r="I224" s="116"/>
    </row>
    <row r="225">
      <c r="I225" s="116"/>
    </row>
    <row r="226">
      <c r="I226" s="116"/>
    </row>
    <row r="227">
      <c r="I227" s="116"/>
    </row>
    <row r="228">
      <c r="I228" s="116"/>
    </row>
    <row r="229">
      <c r="I229" s="116"/>
    </row>
    <row r="230">
      <c r="I230" s="116"/>
    </row>
    <row r="231">
      <c r="I231" s="116"/>
    </row>
    <row r="232">
      <c r="I232" s="116"/>
    </row>
    <row r="233">
      <c r="I233" s="116"/>
    </row>
    <row r="234">
      <c r="I234" s="116"/>
    </row>
    <row r="235">
      <c r="I235" s="116"/>
    </row>
    <row r="236">
      <c r="I236" s="116"/>
    </row>
    <row r="237">
      <c r="I237" s="116"/>
    </row>
    <row r="238">
      <c r="I238" s="116"/>
    </row>
    <row r="239">
      <c r="I239" s="116"/>
    </row>
    <row r="240">
      <c r="I240" s="116"/>
    </row>
    <row r="241">
      <c r="I241" s="116"/>
    </row>
    <row r="242">
      <c r="I242" s="116"/>
    </row>
    <row r="243">
      <c r="I243" s="116"/>
    </row>
    <row r="244">
      <c r="I244" s="116"/>
    </row>
    <row r="245">
      <c r="I245" s="116"/>
    </row>
    <row r="246">
      <c r="I246" s="116"/>
    </row>
    <row r="247">
      <c r="I247" s="116"/>
    </row>
    <row r="248">
      <c r="I248" s="116"/>
    </row>
    <row r="249">
      <c r="I249" s="116"/>
    </row>
    <row r="250">
      <c r="I250" s="116"/>
    </row>
    <row r="251">
      <c r="I251" s="116"/>
    </row>
    <row r="252">
      <c r="I252" s="116"/>
    </row>
    <row r="253">
      <c r="I253" s="116"/>
    </row>
    <row r="254">
      <c r="I254" s="116"/>
    </row>
    <row r="255">
      <c r="I255" s="116"/>
    </row>
    <row r="256">
      <c r="I256" s="116"/>
    </row>
    <row r="257">
      <c r="I257" s="116"/>
    </row>
    <row r="258">
      <c r="I258" s="116"/>
    </row>
    <row r="259">
      <c r="I259" s="116"/>
    </row>
    <row r="260">
      <c r="I260" s="116"/>
    </row>
    <row r="261">
      <c r="I261" s="116"/>
    </row>
    <row r="262">
      <c r="I262" s="116"/>
    </row>
    <row r="263">
      <c r="I263" s="116"/>
    </row>
    <row r="264">
      <c r="I264" s="116"/>
    </row>
    <row r="265">
      <c r="I265" s="116"/>
    </row>
    <row r="266">
      <c r="I266" s="116"/>
    </row>
    <row r="267">
      <c r="I267" s="116"/>
    </row>
    <row r="268">
      <c r="I268" s="116"/>
    </row>
    <row r="269">
      <c r="I269" s="116"/>
    </row>
    <row r="270">
      <c r="I270" s="116"/>
    </row>
    <row r="271">
      <c r="I271" s="116"/>
    </row>
    <row r="272">
      <c r="I272" s="116"/>
    </row>
    <row r="273">
      <c r="I273" s="116"/>
    </row>
    <row r="274">
      <c r="I274" s="116"/>
    </row>
    <row r="275">
      <c r="I275" s="116"/>
    </row>
    <row r="276">
      <c r="I276" s="116"/>
    </row>
    <row r="277">
      <c r="I277" s="116"/>
    </row>
    <row r="278">
      <c r="I278" s="116"/>
    </row>
    <row r="279">
      <c r="I279" s="116"/>
    </row>
    <row r="280">
      <c r="I280" s="116"/>
    </row>
    <row r="281">
      <c r="I281" s="116"/>
    </row>
    <row r="282">
      <c r="I282" s="116"/>
    </row>
    <row r="283">
      <c r="I283" s="116"/>
    </row>
    <row r="284">
      <c r="I284" s="116"/>
    </row>
    <row r="285">
      <c r="I285" s="116"/>
    </row>
    <row r="286">
      <c r="I286" s="116"/>
    </row>
    <row r="287">
      <c r="I287" s="116"/>
    </row>
    <row r="288">
      <c r="I288" s="116"/>
    </row>
    <row r="289">
      <c r="I289" s="116"/>
    </row>
    <row r="290">
      <c r="I290" s="116"/>
    </row>
    <row r="291">
      <c r="I291" s="116"/>
    </row>
    <row r="292">
      <c r="I292" s="116"/>
    </row>
    <row r="293">
      <c r="I293" s="116"/>
    </row>
    <row r="294">
      <c r="I294" s="116"/>
    </row>
    <row r="295">
      <c r="I295" s="116"/>
    </row>
    <row r="296">
      <c r="I296" s="116"/>
    </row>
    <row r="297">
      <c r="I297" s="116"/>
    </row>
    <row r="298">
      <c r="I298" s="116"/>
    </row>
    <row r="299">
      <c r="I299" s="116"/>
    </row>
    <row r="300">
      <c r="I300" s="116"/>
    </row>
    <row r="301">
      <c r="I301" s="116"/>
    </row>
    <row r="302">
      <c r="I302" s="116"/>
    </row>
    <row r="303">
      <c r="I303" s="116"/>
    </row>
    <row r="304">
      <c r="I304" s="116"/>
    </row>
    <row r="305">
      <c r="I305" s="116"/>
    </row>
    <row r="306">
      <c r="I306" s="116"/>
    </row>
    <row r="307">
      <c r="I307" s="116"/>
    </row>
    <row r="308">
      <c r="I308" s="116"/>
    </row>
    <row r="309">
      <c r="I309" s="116"/>
    </row>
    <row r="310">
      <c r="I310" s="116"/>
    </row>
    <row r="311">
      <c r="I311" s="116"/>
    </row>
    <row r="312">
      <c r="I312" s="116"/>
    </row>
    <row r="313">
      <c r="I313" s="116"/>
    </row>
    <row r="314">
      <c r="I314" s="116"/>
    </row>
    <row r="315">
      <c r="I315" s="116"/>
    </row>
    <row r="316">
      <c r="I316" s="116"/>
    </row>
    <row r="317">
      <c r="I317" s="116"/>
    </row>
    <row r="318">
      <c r="I318" s="116"/>
    </row>
    <row r="319">
      <c r="I319" s="116"/>
    </row>
    <row r="320">
      <c r="I320" s="116"/>
    </row>
    <row r="321">
      <c r="I321" s="116"/>
    </row>
    <row r="322">
      <c r="I322" s="116"/>
    </row>
    <row r="323">
      <c r="I323" s="116"/>
    </row>
    <row r="324">
      <c r="I324" s="116"/>
    </row>
    <row r="325">
      <c r="I325" s="116"/>
    </row>
    <row r="326">
      <c r="I326" s="116"/>
    </row>
    <row r="327">
      <c r="I327" s="116"/>
    </row>
    <row r="328">
      <c r="I328" s="116"/>
    </row>
    <row r="329">
      <c r="I329" s="116"/>
    </row>
    <row r="330">
      <c r="I330" s="116"/>
    </row>
    <row r="331">
      <c r="I331" s="116"/>
    </row>
    <row r="332">
      <c r="I332" s="116"/>
    </row>
    <row r="333">
      <c r="I333" s="116"/>
    </row>
    <row r="334">
      <c r="I334" s="116"/>
    </row>
    <row r="335">
      <c r="I335" s="116"/>
    </row>
    <row r="336">
      <c r="I336" s="116"/>
    </row>
    <row r="337">
      <c r="I337" s="116"/>
    </row>
    <row r="338">
      <c r="I338" s="116"/>
    </row>
    <row r="339">
      <c r="I339" s="116"/>
    </row>
    <row r="340">
      <c r="I340" s="116"/>
    </row>
    <row r="341">
      <c r="I341" s="116"/>
    </row>
    <row r="342">
      <c r="I342" s="116"/>
    </row>
    <row r="343">
      <c r="I343" s="116"/>
    </row>
    <row r="344">
      <c r="I344" s="116"/>
    </row>
    <row r="345">
      <c r="I345" s="116"/>
    </row>
    <row r="346">
      <c r="I346" s="116"/>
    </row>
    <row r="347">
      <c r="I347" s="116"/>
    </row>
    <row r="348">
      <c r="I348" s="116"/>
    </row>
    <row r="349">
      <c r="I349" s="116"/>
    </row>
    <row r="350">
      <c r="I350" s="116"/>
    </row>
    <row r="351">
      <c r="I351" s="116"/>
    </row>
    <row r="352">
      <c r="I352" s="116"/>
    </row>
    <row r="353">
      <c r="I353" s="116"/>
    </row>
    <row r="354">
      <c r="I354" s="116"/>
    </row>
    <row r="355">
      <c r="I355" s="116"/>
    </row>
    <row r="356">
      <c r="I356" s="116"/>
    </row>
    <row r="357">
      <c r="I357" s="116"/>
    </row>
    <row r="358">
      <c r="I358" s="116"/>
    </row>
    <row r="359">
      <c r="I359" s="116"/>
    </row>
    <row r="360">
      <c r="I360" s="116"/>
    </row>
    <row r="361">
      <c r="I361" s="116"/>
    </row>
    <row r="362">
      <c r="I362" s="116"/>
    </row>
    <row r="363">
      <c r="I363" s="116"/>
    </row>
    <row r="364">
      <c r="I364" s="116"/>
    </row>
    <row r="365">
      <c r="I365" s="116"/>
    </row>
    <row r="366">
      <c r="I366" s="116"/>
    </row>
    <row r="367">
      <c r="I367" s="116"/>
    </row>
    <row r="368">
      <c r="I368" s="116"/>
    </row>
    <row r="369">
      <c r="I369" s="116"/>
    </row>
    <row r="370">
      <c r="I370" s="116"/>
    </row>
    <row r="371">
      <c r="I371" s="116"/>
    </row>
    <row r="372">
      <c r="I372" s="116"/>
    </row>
    <row r="373">
      <c r="I373" s="116"/>
    </row>
    <row r="374">
      <c r="I374" s="116"/>
    </row>
    <row r="375">
      <c r="I375" s="116"/>
    </row>
    <row r="376">
      <c r="I376" s="116"/>
    </row>
    <row r="377">
      <c r="I377" s="116"/>
    </row>
    <row r="378">
      <c r="I378" s="116"/>
    </row>
    <row r="379">
      <c r="I379" s="116"/>
    </row>
    <row r="380">
      <c r="I380" s="116"/>
    </row>
    <row r="381">
      <c r="I381" s="116"/>
    </row>
    <row r="382">
      <c r="I382" s="116"/>
    </row>
    <row r="383">
      <c r="I383" s="116"/>
    </row>
    <row r="384">
      <c r="I384" s="116"/>
    </row>
    <row r="385">
      <c r="I385" s="116"/>
    </row>
    <row r="386">
      <c r="I386" s="116"/>
    </row>
    <row r="387">
      <c r="I387" s="116"/>
    </row>
    <row r="388">
      <c r="I388" s="116"/>
    </row>
    <row r="389">
      <c r="I389" s="116"/>
    </row>
    <row r="390">
      <c r="I390" s="116"/>
    </row>
    <row r="391">
      <c r="I391" s="116"/>
    </row>
    <row r="392">
      <c r="I392" s="116"/>
    </row>
    <row r="393">
      <c r="I393" s="116"/>
    </row>
    <row r="394">
      <c r="I394" s="116"/>
    </row>
    <row r="395">
      <c r="I395" s="116"/>
    </row>
    <row r="396">
      <c r="I396" s="116"/>
    </row>
    <row r="397">
      <c r="I397" s="116"/>
    </row>
    <row r="398">
      <c r="I398" s="116"/>
    </row>
    <row r="399">
      <c r="I399" s="116"/>
    </row>
    <row r="400">
      <c r="I400" s="116"/>
    </row>
    <row r="401">
      <c r="I401" s="116"/>
    </row>
    <row r="402">
      <c r="I402" s="116"/>
    </row>
    <row r="403">
      <c r="I403" s="116"/>
    </row>
    <row r="404">
      <c r="I404" s="116"/>
    </row>
    <row r="405">
      <c r="I405" s="116"/>
    </row>
    <row r="406">
      <c r="I406" s="116"/>
    </row>
    <row r="407">
      <c r="I407" s="116"/>
    </row>
    <row r="408">
      <c r="I408" s="116"/>
    </row>
    <row r="409">
      <c r="I409" s="116"/>
    </row>
    <row r="410">
      <c r="I410" s="116"/>
    </row>
    <row r="411">
      <c r="I411" s="116"/>
    </row>
    <row r="412">
      <c r="I412" s="116"/>
    </row>
    <row r="413">
      <c r="I413" s="116"/>
    </row>
    <row r="414">
      <c r="I414" s="116"/>
    </row>
    <row r="415">
      <c r="I415" s="116"/>
    </row>
    <row r="416">
      <c r="I416" s="116"/>
    </row>
    <row r="417">
      <c r="I417" s="116"/>
    </row>
    <row r="418">
      <c r="I418" s="116"/>
    </row>
    <row r="419">
      <c r="I419" s="116"/>
    </row>
    <row r="420">
      <c r="I420" s="116"/>
    </row>
    <row r="421">
      <c r="I421" s="116"/>
    </row>
    <row r="422">
      <c r="I422" s="116"/>
    </row>
    <row r="423">
      <c r="I423" s="116"/>
    </row>
    <row r="424">
      <c r="I424" s="116"/>
    </row>
    <row r="425">
      <c r="I425" s="116"/>
    </row>
    <row r="426">
      <c r="I426" s="116"/>
    </row>
    <row r="427">
      <c r="I427" s="116"/>
    </row>
    <row r="428">
      <c r="I428" s="116"/>
    </row>
    <row r="429">
      <c r="I429" s="116"/>
    </row>
    <row r="430">
      <c r="I430" s="116"/>
    </row>
    <row r="431">
      <c r="I431" s="116"/>
    </row>
    <row r="432">
      <c r="I432" s="116"/>
    </row>
    <row r="433">
      <c r="I433" s="116"/>
    </row>
    <row r="434">
      <c r="I434" s="116"/>
    </row>
    <row r="435">
      <c r="I435" s="116"/>
    </row>
    <row r="436">
      <c r="I436" s="116"/>
    </row>
    <row r="437">
      <c r="I437" s="116"/>
    </row>
    <row r="438">
      <c r="I438" s="116"/>
    </row>
    <row r="439">
      <c r="I439" s="116"/>
    </row>
    <row r="440">
      <c r="I440" s="116"/>
    </row>
    <row r="441">
      <c r="I441" s="116"/>
    </row>
    <row r="442">
      <c r="I442" s="116"/>
    </row>
    <row r="443">
      <c r="I443" s="116"/>
    </row>
    <row r="444">
      <c r="I444" s="116"/>
    </row>
    <row r="445">
      <c r="I445" s="116"/>
    </row>
    <row r="446">
      <c r="I446" s="116"/>
    </row>
    <row r="447">
      <c r="I447" s="116"/>
    </row>
    <row r="448">
      <c r="I448" s="116"/>
    </row>
    <row r="449">
      <c r="I449" s="116"/>
    </row>
    <row r="450">
      <c r="I450" s="116"/>
    </row>
    <row r="451">
      <c r="I451" s="116"/>
    </row>
    <row r="452">
      <c r="I452" s="116"/>
    </row>
    <row r="453">
      <c r="I453" s="116"/>
    </row>
    <row r="454">
      <c r="I454" s="116"/>
    </row>
    <row r="455">
      <c r="I455" s="116"/>
    </row>
    <row r="456">
      <c r="I456" s="116"/>
    </row>
    <row r="457">
      <c r="I457" s="116"/>
    </row>
    <row r="458">
      <c r="I458" s="116"/>
    </row>
    <row r="459">
      <c r="I459" s="116"/>
    </row>
    <row r="460">
      <c r="I460" s="116"/>
    </row>
    <row r="461">
      <c r="I461" s="116"/>
    </row>
    <row r="462">
      <c r="I462" s="116"/>
    </row>
    <row r="463">
      <c r="I463" s="116"/>
    </row>
    <row r="464">
      <c r="I464" s="116"/>
    </row>
    <row r="465">
      <c r="I465" s="116"/>
    </row>
    <row r="466">
      <c r="I466" s="116"/>
    </row>
    <row r="467">
      <c r="I467" s="116"/>
    </row>
    <row r="468">
      <c r="I468" s="116"/>
    </row>
    <row r="469">
      <c r="I469" s="116"/>
    </row>
    <row r="470">
      <c r="I470" s="116"/>
    </row>
    <row r="471">
      <c r="I471" s="116"/>
    </row>
    <row r="472">
      <c r="I472" s="116"/>
    </row>
    <row r="473">
      <c r="I473" s="116"/>
    </row>
    <row r="474">
      <c r="I474" s="116"/>
    </row>
    <row r="475">
      <c r="I475" s="116"/>
    </row>
    <row r="476">
      <c r="I476" s="116"/>
    </row>
    <row r="477">
      <c r="I477" s="116"/>
    </row>
    <row r="478">
      <c r="I478" s="116"/>
    </row>
    <row r="479">
      <c r="I479" s="116"/>
    </row>
    <row r="480">
      <c r="I480" s="116"/>
    </row>
    <row r="481">
      <c r="I481" s="116"/>
    </row>
    <row r="482">
      <c r="I482" s="116"/>
    </row>
    <row r="483">
      <c r="I483" s="116"/>
    </row>
    <row r="484">
      <c r="I484" s="116"/>
    </row>
    <row r="485">
      <c r="I485" s="116"/>
    </row>
    <row r="486">
      <c r="I486" s="116"/>
    </row>
    <row r="487">
      <c r="I487" s="116"/>
    </row>
    <row r="488">
      <c r="I488" s="116"/>
    </row>
    <row r="489">
      <c r="I489" s="116"/>
    </row>
    <row r="490">
      <c r="I490" s="116"/>
    </row>
    <row r="491">
      <c r="I491" s="116"/>
    </row>
    <row r="492">
      <c r="I492" s="116"/>
    </row>
    <row r="493">
      <c r="I493" s="116"/>
    </row>
    <row r="494">
      <c r="I494" s="116"/>
    </row>
    <row r="495">
      <c r="I495" s="116"/>
    </row>
    <row r="496">
      <c r="I496" s="116"/>
    </row>
    <row r="497">
      <c r="I497" s="116"/>
    </row>
    <row r="498">
      <c r="I498" s="116"/>
    </row>
    <row r="499">
      <c r="I499" s="116"/>
    </row>
    <row r="500">
      <c r="I500" s="116"/>
    </row>
    <row r="501">
      <c r="I501" s="116"/>
    </row>
    <row r="502">
      <c r="I502" s="116"/>
    </row>
    <row r="503">
      <c r="I503" s="116"/>
    </row>
    <row r="504">
      <c r="I504" s="116"/>
    </row>
    <row r="505">
      <c r="I505" s="116"/>
    </row>
    <row r="506">
      <c r="I506" s="116"/>
    </row>
    <row r="507">
      <c r="I507" s="116"/>
    </row>
    <row r="508">
      <c r="I508" s="116"/>
    </row>
    <row r="509">
      <c r="I509" s="116"/>
    </row>
    <row r="510">
      <c r="I510" s="116"/>
    </row>
    <row r="511">
      <c r="I511" s="116"/>
    </row>
    <row r="512">
      <c r="I512" s="116"/>
    </row>
    <row r="513">
      <c r="I513" s="116"/>
    </row>
    <row r="514">
      <c r="I514" s="116"/>
    </row>
    <row r="515">
      <c r="I515" s="116"/>
    </row>
    <row r="516">
      <c r="I516" s="116"/>
    </row>
    <row r="517">
      <c r="I517" s="116"/>
    </row>
    <row r="518">
      <c r="I518" s="116"/>
    </row>
    <row r="519">
      <c r="I519" s="116"/>
    </row>
    <row r="520">
      <c r="I520" s="116"/>
    </row>
    <row r="521">
      <c r="I521" s="116"/>
    </row>
    <row r="522">
      <c r="I522" s="116"/>
    </row>
    <row r="523">
      <c r="I523" s="116"/>
    </row>
    <row r="524">
      <c r="I524" s="116"/>
    </row>
    <row r="525">
      <c r="I525" s="116"/>
    </row>
    <row r="526">
      <c r="I526" s="116"/>
    </row>
    <row r="527">
      <c r="I527" s="116"/>
    </row>
    <row r="528">
      <c r="I528" s="116"/>
    </row>
    <row r="529">
      <c r="I529" s="116"/>
    </row>
    <row r="530">
      <c r="I530" s="116"/>
    </row>
    <row r="531">
      <c r="I531" s="116"/>
    </row>
    <row r="532">
      <c r="I532" s="116"/>
    </row>
    <row r="533">
      <c r="I533" s="116"/>
    </row>
    <row r="534">
      <c r="I534" s="116"/>
    </row>
    <row r="535">
      <c r="I535" s="116"/>
    </row>
    <row r="536">
      <c r="I536" s="116"/>
    </row>
    <row r="537">
      <c r="I537" s="116"/>
    </row>
    <row r="538">
      <c r="I538" s="116"/>
    </row>
    <row r="539">
      <c r="I539" s="116"/>
    </row>
    <row r="540">
      <c r="I540" s="116"/>
    </row>
    <row r="541">
      <c r="I541" s="116"/>
    </row>
    <row r="542">
      <c r="I542" s="116"/>
    </row>
    <row r="543">
      <c r="I543" s="116"/>
    </row>
    <row r="544">
      <c r="I544" s="116"/>
    </row>
    <row r="545">
      <c r="I545" s="116"/>
    </row>
    <row r="546">
      <c r="I546" s="116"/>
    </row>
    <row r="547">
      <c r="I547" s="116"/>
    </row>
    <row r="548">
      <c r="I548" s="116"/>
    </row>
    <row r="549">
      <c r="I549" s="116"/>
    </row>
    <row r="550">
      <c r="I550" s="116"/>
    </row>
    <row r="551">
      <c r="I551" s="116"/>
    </row>
    <row r="552">
      <c r="I552" s="116"/>
    </row>
    <row r="553">
      <c r="I553" s="116"/>
    </row>
    <row r="554">
      <c r="I554" s="116"/>
    </row>
    <row r="555">
      <c r="I555" s="116"/>
    </row>
    <row r="556">
      <c r="I556" s="116"/>
    </row>
    <row r="557">
      <c r="I557" s="116"/>
    </row>
    <row r="558">
      <c r="I558" s="116"/>
    </row>
    <row r="559">
      <c r="I559" s="116"/>
    </row>
    <row r="560">
      <c r="I560" s="116"/>
    </row>
    <row r="561">
      <c r="I561" s="116"/>
    </row>
    <row r="562">
      <c r="I562" s="116"/>
    </row>
    <row r="563">
      <c r="I563" s="116"/>
    </row>
    <row r="564">
      <c r="I564" s="116"/>
    </row>
    <row r="565">
      <c r="I565" s="116"/>
    </row>
    <row r="566">
      <c r="I566" s="116"/>
    </row>
    <row r="567">
      <c r="I567" s="116"/>
    </row>
    <row r="568">
      <c r="I568" s="116"/>
    </row>
    <row r="569">
      <c r="I569" s="116"/>
    </row>
    <row r="570">
      <c r="I570" s="116"/>
    </row>
    <row r="571">
      <c r="I571" s="116"/>
    </row>
    <row r="572">
      <c r="I572" s="116"/>
    </row>
    <row r="573">
      <c r="I573" s="116"/>
    </row>
    <row r="574">
      <c r="I574" s="116"/>
    </row>
    <row r="575">
      <c r="I575" s="116"/>
    </row>
    <row r="576">
      <c r="I576" s="116"/>
    </row>
    <row r="577">
      <c r="I577" s="116"/>
    </row>
    <row r="578">
      <c r="I578" s="116"/>
    </row>
    <row r="579">
      <c r="I579" s="116"/>
    </row>
    <row r="580">
      <c r="I580" s="116"/>
    </row>
    <row r="581">
      <c r="I581" s="116"/>
    </row>
    <row r="582">
      <c r="I582" s="116"/>
    </row>
    <row r="583">
      <c r="I583" s="116"/>
    </row>
    <row r="584">
      <c r="I584" s="116"/>
    </row>
    <row r="585">
      <c r="I585" s="116"/>
    </row>
    <row r="586">
      <c r="I586" s="116"/>
    </row>
    <row r="587">
      <c r="I587" s="116"/>
    </row>
    <row r="588">
      <c r="I588" s="116"/>
    </row>
    <row r="589">
      <c r="I589" s="116"/>
    </row>
    <row r="590">
      <c r="I590" s="116"/>
    </row>
    <row r="591">
      <c r="I591" s="116"/>
    </row>
    <row r="592">
      <c r="I592" s="116"/>
    </row>
    <row r="593">
      <c r="I593" s="116"/>
    </row>
    <row r="594">
      <c r="I594" s="116"/>
    </row>
    <row r="595">
      <c r="I595" s="116"/>
    </row>
    <row r="596">
      <c r="I596" s="116"/>
    </row>
    <row r="597">
      <c r="I597" s="116"/>
    </row>
    <row r="598">
      <c r="I598" s="116"/>
    </row>
    <row r="599">
      <c r="I599" s="116"/>
    </row>
    <row r="600">
      <c r="I600" s="116"/>
    </row>
    <row r="601">
      <c r="I601" s="116"/>
    </row>
    <row r="602">
      <c r="I602" s="116"/>
    </row>
    <row r="603">
      <c r="I603" s="116"/>
    </row>
    <row r="604">
      <c r="I604" s="116"/>
    </row>
    <row r="605">
      <c r="I605" s="116"/>
    </row>
    <row r="606">
      <c r="I606" s="116"/>
    </row>
    <row r="607">
      <c r="I607" s="116"/>
    </row>
    <row r="608">
      <c r="I608" s="116"/>
    </row>
    <row r="609">
      <c r="I609" s="116"/>
    </row>
    <row r="610">
      <c r="I610" s="116"/>
    </row>
    <row r="611">
      <c r="I611" s="116"/>
    </row>
    <row r="612">
      <c r="I612" s="116"/>
    </row>
    <row r="613">
      <c r="I613" s="116"/>
    </row>
    <row r="614">
      <c r="I614" s="116"/>
    </row>
    <row r="615">
      <c r="I615" s="116"/>
    </row>
    <row r="616">
      <c r="I616" s="116"/>
    </row>
    <row r="617">
      <c r="I617" s="116"/>
    </row>
    <row r="618">
      <c r="I618" s="116"/>
    </row>
    <row r="619">
      <c r="I619" s="116"/>
    </row>
    <row r="620">
      <c r="I620" s="116"/>
    </row>
    <row r="621">
      <c r="I621" s="116"/>
    </row>
    <row r="622">
      <c r="I622" s="116"/>
    </row>
    <row r="623">
      <c r="I623" s="116"/>
    </row>
    <row r="624">
      <c r="I624" s="116"/>
    </row>
    <row r="625">
      <c r="I625" s="116"/>
    </row>
    <row r="626">
      <c r="I626" s="116"/>
    </row>
    <row r="627">
      <c r="I627" s="116"/>
    </row>
    <row r="628">
      <c r="I628" s="116"/>
    </row>
    <row r="629">
      <c r="I629" s="116"/>
    </row>
    <row r="630">
      <c r="I630" s="116"/>
    </row>
    <row r="631">
      <c r="I631" s="116"/>
    </row>
    <row r="632">
      <c r="I632" s="116"/>
    </row>
    <row r="633">
      <c r="I633" s="116"/>
    </row>
    <row r="634">
      <c r="I634" s="116"/>
    </row>
    <row r="635">
      <c r="I635" s="116"/>
    </row>
    <row r="636">
      <c r="I636" s="116"/>
    </row>
    <row r="637">
      <c r="I637" s="116"/>
    </row>
    <row r="638">
      <c r="I638" s="116"/>
    </row>
    <row r="639">
      <c r="I639" s="116"/>
    </row>
    <row r="640">
      <c r="I640" s="116"/>
    </row>
    <row r="641">
      <c r="I641" s="116"/>
    </row>
    <row r="642">
      <c r="I642" s="116"/>
    </row>
    <row r="643">
      <c r="I643" s="116"/>
    </row>
    <row r="644">
      <c r="I644" s="116"/>
    </row>
    <row r="645">
      <c r="I645" s="116"/>
    </row>
    <row r="646">
      <c r="I646" s="116"/>
    </row>
    <row r="647">
      <c r="I647" s="116"/>
    </row>
    <row r="648">
      <c r="I648" s="116"/>
    </row>
    <row r="649">
      <c r="I649" s="116"/>
    </row>
    <row r="650">
      <c r="I650" s="116"/>
    </row>
    <row r="651">
      <c r="I651" s="116"/>
    </row>
    <row r="652">
      <c r="I652" s="116"/>
    </row>
    <row r="653">
      <c r="I653" s="116"/>
    </row>
    <row r="654">
      <c r="I654" s="116"/>
    </row>
    <row r="655">
      <c r="I655" s="116"/>
    </row>
    <row r="656">
      <c r="I656" s="116"/>
    </row>
    <row r="657">
      <c r="I657" s="116"/>
    </row>
    <row r="658">
      <c r="I658" s="116"/>
    </row>
    <row r="659">
      <c r="I659" s="116"/>
    </row>
    <row r="660">
      <c r="I660" s="116"/>
    </row>
    <row r="661">
      <c r="I661" s="116"/>
    </row>
    <row r="662">
      <c r="I662" s="116"/>
    </row>
    <row r="663">
      <c r="I663" s="116"/>
    </row>
    <row r="664">
      <c r="I664" s="116"/>
    </row>
    <row r="665">
      <c r="I665" s="116"/>
    </row>
    <row r="666">
      <c r="I666" s="116"/>
    </row>
    <row r="667">
      <c r="I667" s="116"/>
    </row>
    <row r="668">
      <c r="I668" s="116"/>
    </row>
    <row r="669">
      <c r="I669" s="116"/>
    </row>
    <row r="670">
      <c r="I670" s="116"/>
    </row>
    <row r="671">
      <c r="I671" s="116"/>
    </row>
    <row r="672">
      <c r="I672" s="116"/>
    </row>
    <row r="673">
      <c r="I673" s="116"/>
    </row>
    <row r="674">
      <c r="I674" s="116"/>
    </row>
    <row r="675">
      <c r="I675" s="116"/>
    </row>
    <row r="676">
      <c r="I676" s="116"/>
    </row>
    <row r="677">
      <c r="I677" s="116"/>
    </row>
    <row r="678">
      <c r="I678" s="116"/>
    </row>
    <row r="679">
      <c r="I679" s="116"/>
    </row>
    <row r="680">
      <c r="I680" s="116"/>
    </row>
    <row r="681">
      <c r="I681" s="116"/>
    </row>
    <row r="682">
      <c r="I682" s="116"/>
    </row>
    <row r="683">
      <c r="I683" s="116"/>
    </row>
    <row r="684">
      <c r="I684" s="116"/>
    </row>
    <row r="685">
      <c r="I685" s="116"/>
    </row>
    <row r="686">
      <c r="I686" s="116"/>
    </row>
    <row r="687">
      <c r="I687" s="116"/>
    </row>
    <row r="688">
      <c r="I688" s="116"/>
    </row>
    <row r="689">
      <c r="I689" s="116"/>
    </row>
    <row r="690">
      <c r="I690" s="116"/>
    </row>
    <row r="691">
      <c r="I691" s="116"/>
    </row>
    <row r="692">
      <c r="I692" s="116"/>
    </row>
    <row r="693">
      <c r="I693" s="116"/>
    </row>
    <row r="694">
      <c r="I694" s="116"/>
    </row>
    <row r="695">
      <c r="I695" s="116"/>
    </row>
    <row r="696">
      <c r="I696" s="116"/>
    </row>
    <row r="697">
      <c r="I697" s="116"/>
    </row>
    <row r="698">
      <c r="I698" s="116"/>
    </row>
    <row r="699">
      <c r="I699" s="116"/>
    </row>
    <row r="700">
      <c r="I700" s="116"/>
    </row>
    <row r="701">
      <c r="I701" s="116"/>
    </row>
    <row r="702">
      <c r="I702" s="116"/>
    </row>
    <row r="703">
      <c r="I703" s="116"/>
    </row>
    <row r="704">
      <c r="I704" s="116"/>
    </row>
    <row r="705">
      <c r="I705" s="116"/>
    </row>
    <row r="706">
      <c r="I706" s="116"/>
    </row>
    <row r="707">
      <c r="I707" s="116"/>
    </row>
    <row r="708">
      <c r="I708" s="116"/>
    </row>
    <row r="709">
      <c r="I709" s="116"/>
    </row>
    <row r="710">
      <c r="I710" s="116"/>
    </row>
    <row r="711">
      <c r="I711" s="116"/>
    </row>
    <row r="712">
      <c r="I712" s="116"/>
    </row>
    <row r="713">
      <c r="I713" s="116"/>
    </row>
    <row r="714">
      <c r="I714" s="116"/>
    </row>
    <row r="715">
      <c r="I715" s="116"/>
    </row>
    <row r="716">
      <c r="I716" s="116"/>
    </row>
    <row r="717">
      <c r="I717" s="116"/>
    </row>
    <row r="718">
      <c r="I718" s="116"/>
    </row>
    <row r="719">
      <c r="I719" s="116"/>
    </row>
    <row r="720">
      <c r="I720" s="116"/>
    </row>
    <row r="721">
      <c r="I721" s="116"/>
    </row>
    <row r="722">
      <c r="I722" s="116"/>
    </row>
    <row r="723">
      <c r="I723" s="116"/>
    </row>
    <row r="724">
      <c r="I724" s="116"/>
    </row>
    <row r="725">
      <c r="I725" s="116"/>
    </row>
    <row r="726">
      <c r="I726" s="116"/>
    </row>
    <row r="727">
      <c r="I727" s="116"/>
    </row>
    <row r="728">
      <c r="I728" s="116"/>
    </row>
    <row r="729">
      <c r="I729" s="116"/>
    </row>
    <row r="730">
      <c r="I730" s="116"/>
    </row>
    <row r="731">
      <c r="I731" s="116"/>
    </row>
    <row r="732">
      <c r="I732" s="116"/>
    </row>
    <row r="733">
      <c r="I733" s="116"/>
    </row>
    <row r="734">
      <c r="I734" s="116"/>
    </row>
    <row r="735">
      <c r="I735" s="116"/>
    </row>
    <row r="736">
      <c r="I736" s="116"/>
    </row>
    <row r="737">
      <c r="I737" s="116"/>
    </row>
    <row r="738">
      <c r="I738" s="116"/>
    </row>
    <row r="739">
      <c r="I739" s="116"/>
    </row>
    <row r="740">
      <c r="I740" s="116"/>
    </row>
    <row r="741">
      <c r="I741" s="116"/>
    </row>
    <row r="742">
      <c r="I742" s="116"/>
    </row>
    <row r="743">
      <c r="I743" s="116"/>
    </row>
    <row r="744">
      <c r="I744" s="116"/>
    </row>
    <row r="745">
      <c r="I745" s="116"/>
    </row>
    <row r="746">
      <c r="I746" s="116"/>
    </row>
    <row r="747">
      <c r="I747" s="116"/>
    </row>
    <row r="748">
      <c r="I748" s="116"/>
    </row>
    <row r="749">
      <c r="I749" s="116"/>
    </row>
    <row r="750">
      <c r="I750" s="116"/>
    </row>
    <row r="751">
      <c r="I751" s="116"/>
    </row>
    <row r="752">
      <c r="I752" s="116"/>
    </row>
    <row r="753">
      <c r="I753" s="116"/>
    </row>
    <row r="754">
      <c r="I754" s="116"/>
    </row>
    <row r="755">
      <c r="I755" s="116"/>
    </row>
    <row r="756">
      <c r="I756" s="116"/>
    </row>
    <row r="757">
      <c r="I757" s="116"/>
    </row>
    <row r="758">
      <c r="I758" s="116"/>
    </row>
    <row r="759">
      <c r="I759" s="116"/>
    </row>
    <row r="760">
      <c r="I760" s="116"/>
    </row>
    <row r="761">
      <c r="I761" s="116"/>
    </row>
    <row r="762">
      <c r="I762" s="116"/>
    </row>
    <row r="763">
      <c r="I763" s="116"/>
    </row>
    <row r="764">
      <c r="I764" s="116"/>
    </row>
    <row r="765">
      <c r="I765" s="116"/>
    </row>
    <row r="766">
      <c r="I766" s="116"/>
    </row>
    <row r="767">
      <c r="I767" s="116"/>
    </row>
    <row r="768">
      <c r="I768" s="116"/>
    </row>
    <row r="769">
      <c r="I769" s="116"/>
    </row>
    <row r="770">
      <c r="I770" s="116"/>
    </row>
    <row r="771">
      <c r="I771" s="116"/>
    </row>
    <row r="772">
      <c r="I772" s="116"/>
    </row>
    <row r="773">
      <c r="I773" s="116"/>
    </row>
    <row r="774">
      <c r="I774" s="116"/>
    </row>
    <row r="775">
      <c r="I775" s="116"/>
    </row>
    <row r="776">
      <c r="I776" s="116"/>
    </row>
    <row r="777">
      <c r="I777" s="116"/>
    </row>
    <row r="778">
      <c r="I778" s="116"/>
    </row>
    <row r="779">
      <c r="I779" s="116"/>
    </row>
    <row r="780">
      <c r="I780" s="116"/>
    </row>
    <row r="781">
      <c r="I781" s="116"/>
    </row>
    <row r="782">
      <c r="I782" s="116"/>
    </row>
    <row r="783">
      <c r="I783" s="116"/>
    </row>
    <row r="784">
      <c r="I784" s="116"/>
    </row>
    <row r="785">
      <c r="I785" s="116"/>
    </row>
    <row r="786">
      <c r="I786" s="116"/>
    </row>
    <row r="787">
      <c r="I787" s="116"/>
    </row>
    <row r="788">
      <c r="I788" s="116"/>
    </row>
    <row r="789">
      <c r="I789" s="116"/>
    </row>
    <row r="790">
      <c r="I790" s="116"/>
    </row>
    <row r="791">
      <c r="I791" s="116"/>
    </row>
    <row r="792">
      <c r="I792" s="116"/>
    </row>
    <row r="793">
      <c r="I793" s="116"/>
    </row>
    <row r="794">
      <c r="I794" s="116"/>
    </row>
    <row r="795">
      <c r="I795" s="116"/>
    </row>
    <row r="796">
      <c r="I796" s="116"/>
    </row>
    <row r="797">
      <c r="I797" s="116"/>
    </row>
    <row r="798">
      <c r="I798" s="116"/>
    </row>
    <row r="799">
      <c r="I799" s="116"/>
    </row>
    <row r="800">
      <c r="I800" s="116"/>
    </row>
    <row r="801">
      <c r="I801" s="116"/>
    </row>
    <row r="802">
      <c r="I802" s="116"/>
    </row>
    <row r="803">
      <c r="I803" s="116"/>
    </row>
    <row r="804">
      <c r="I804" s="116"/>
    </row>
    <row r="805">
      <c r="I805" s="116"/>
    </row>
    <row r="806">
      <c r="I806" s="116"/>
    </row>
    <row r="807">
      <c r="I807" s="116"/>
    </row>
    <row r="808">
      <c r="I808" s="116"/>
    </row>
    <row r="809">
      <c r="I809" s="116"/>
    </row>
    <row r="810">
      <c r="I810" s="116"/>
    </row>
    <row r="811">
      <c r="I811" s="116"/>
    </row>
    <row r="812">
      <c r="I812" s="116"/>
    </row>
    <row r="813">
      <c r="I813" s="116"/>
    </row>
    <row r="814">
      <c r="I814" s="116"/>
    </row>
    <row r="815">
      <c r="I815" s="116"/>
    </row>
    <row r="816">
      <c r="I816" s="116"/>
    </row>
    <row r="817">
      <c r="I817" s="116"/>
    </row>
    <row r="818">
      <c r="I818" s="116"/>
    </row>
    <row r="819">
      <c r="I819" s="116"/>
    </row>
    <row r="820">
      <c r="I820" s="116"/>
    </row>
    <row r="821">
      <c r="I821" s="116"/>
    </row>
    <row r="822">
      <c r="I822" s="116"/>
    </row>
    <row r="823">
      <c r="I823" s="116"/>
    </row>
    <row r="824">
      <c r="I824" s="116"/>
    </row>
    <row r="825">
      <c r="I825" s="116"/>
    </row>
    <row r="826">
      <c r="I826" s="116"/>
    </row>
    <row r="827">
      <c r="I827" s="116"/>
    </row>
    <row r="828">
      <c r="I828" s="116"/>
    </row>
    <row r="829">
      <c r="I829" s="116"/>
    </row>
    <row r="830">
      <c r="I830" s="116"/>
    </row>
    <row r="831">
      <c r="I831" s="116"/>
    </row>
    <row r="832">
      <c r="I832" s="116"/>
    </row>
    <row r="833">
      <c r="I833" s="116"/>
    </row>
    <row r="834">
      <c r="I834" s="116"/>
    </row>
    <row r="835">
      <c r="I835" s="116"/>
    </row>
    <row r="836">
      <c r="I836" s="116"/>
    </row>
    <row r="837">
      <c r="I837" s="116"/>
    </row>
    <row r="838">
      <c r="I838" s="116"/>
    </row>
    <row r="839">
      <c r="I839" s="116"/>
    </row>
    <row r="840">
      <c r="I840" s="116"/>
    </row>
    <row r="841">
      <c r="I841" s="116"/>
    </row>
    <row r="842">
      <c r="I842" s="116"/>
    </row>
    <row r="843">
      <c r="I843" s="116"/>
    </row>
    <row r="844">
      <c r="I844" s="116"/>
    </row>
    <row r="845">
      <c r="I845" s="116"/>
    </row>
    <row r="846">
      <c r="I846" s="116"/>
    </row>
    <row r="847">
      <c r="I847" s="116"/>
    </row>
    <row r="848">
      <c r="I848" s="116"/>
    </row>
    <row r="849">
      <c r="I849" s="116"/>
    </row>
    <row r="850">
      <c r="I850" s="116"/>
    </row>
    <row r="851">
      <c r="I851" s="116"/>
    </row>
    <row r="852">
      <c r="I852" s="116"/>
    </row>
    <row r="853">
      <c r="I853" s="116"/>
    </row>
    <row r="854">
      <c r="I854" s="116"/>
    </row>
    <row r="855">
      <c r="I855" s="116"/>
    </row>
    <row r="856">
      <c r="I856" s="116"/>
    </row>
    <row r="857">
      <c r="I857" s="116"/>
    </row>
    <row r="858">
      <c r="I858" s="116"/>
    </row>
    <row r="859">
      <c r="I859" s="116"/>
    </row>
    <row r="860">
      <c r="I860" s="116"/>
    </row>
    <row r="861">
      <c r="I861" s="116"/>
    </row>
    <row r="862">
      <c r="I862" s="116"/>
    </row>
    <row r="863">
      <c r="I863" s="116"/>
    </row>
    <row r="864">
      <c r="I864" s="116"/>
    </row>
    <row r="865">
      <c r="I865" s="116"/>
    </row>
    <row r="866">
      <c r="I866" s="116"/>
    </row>
    <row r="867">
      <c r="I867" s="116"/>
    </row>
    <row r="868">
      <c r="I868" s="116"/>
    </row>
    <row r="869">
      <c r="I869" s="116"/>
    </row>
    <row r="870">
      <c r="I870" s="116"/>
    </row>
    <row r="871">
      <c r="I871" s="116"/>
    </row>
    <row r="872">
      <c r="I872" s="116"/>
    </row>
    <row r="873">
      <c r="I873" s="116"/>
    </row>
    <row r="874">
      <c r="I874" s="116"/>
    </row>
    <row r="875">
      <c r="I875" s="116"/>
    </row>
    <row r="876">
      <c r="I876" s="116"/>
    </row>
    <row r="877">
      <c r="I877" s="116"/>
    </row>
    <row r="878">
      <c r="I878" s="116"/>
    </row>
    <row r="879">
      <c r="I879" s="116"/>
    </row>
    <row r="880">
      <c r="I880" s="116"/>
    </row>
    <row r="881">
      <c r="I881" s="116"/>
    </row>
    <row r="882">
      <c r="I882" s="116"/>
    </row>
    <row r="883">
      <c r="I883" s="116"/>
    </row>
    <row r="884">
      <c r="I884" s="116"/>
    </row>
    <row r="885">
      <c r="I885" s="116"/>
    </row>
    <row r="886">
      <c r="I886" s="116"/>
    </row>
    <row r="887">
      <c r="I887" s="116"/>
    </row>
    <row r="888">
      <c r="I888" s="116"/>
    </row>
    <row r="889">
      <c r="I889" s="116"/>
    </row>
    <row r="890">
      <c r="I890" s="116"/>
    </row>
    <row r="891">
      <c r="I891" s="116"/>
    </row>
    <row r="892">
      <c r="I892" s="116"/>
    </row>
    <row r="893">
      <c r="I893" s="116"/>
    </row>
    <row r="894">
      <c r="I894" s="116"/>
    </row>
    <row r="895">
      <c r="I895" s="116"/>
    </row>
    <row r="896">
      <c r="I896" s="116"/>
    </row>
    <row r="897">
      <c r="I897" s="116"/>
    </row>
    <row r="898">
      <c r="I898" s="116"/>
    </row>
    <row r="899">
      <c r="I899" s="116"/>
    </row>
    <row r="900">
      <c r="I900" s="116"/>
    </row>
    <row r="901">
      <c r="I901" s="116"/>
    </row>
    <row r="902">
      <c r="I902" s="116"/>
    </row>
    <row r="903">
      <c r="I903" s="116"/>
    </row>
    <row r="904">
      <c r="I904" s="116"/>
    </row>
    <row r="905">
      <c r="I905" s="116"/>
    </row>
    <row r="906">
      <c r="I906" s="116"/>
    </row>
    <row r="907">
      <c r="I907" s="116"/>
    </row>
    <row r="908">
      <c r="I908" s="116"/>
    </row>
    <row r="909">
      <c r="I909" s="116"/>
    </row>
    <row r="910">
      <c r="I910" s="116"/>
    </row>
    <row r="911">
      <c r="I911" s="116"/>
    </row>
    <row r="912">
      <c r="I912" s="116"/>
    </row>
    <row r="913">
      <c r="I913" s="116"/>
    </row>
    <row r="914">
      <c r="I914" s="116"/>
    </row>
    <row r="915">
      <c r="I915" s="116"/>
    </row>
    <row r="916">
      <c r="I916" s="116"/>
    </row>
    <row r="917">
      <c r="I917" s="116"/>
    </row>
    <row r="918">
      <c r="I918" s="116"/>
    </row>
    <row r="919">
      <c r="I919" s="116"/>
    </row>
    <row r="920">
      <c r="I920" s="116"/>
    </row>
    <row r="921">
      <c r="I921" s="116"/>
    </row>
    <row r="922">
      <c r="I922" s="116"/>
    </row>
    <row r="923">
      <c r="I923" s="116"/>
    </row>
    <row r="924">
      <c r="I924" s="116"/>
    </row>
    <row r="925">
      <c r="I925" s="116"/>
    </row>
    <row r="926">
      <c r="I926" s="116"/>
    </row>
    <row r="927">
      <c r="I927" s="116"/>
    </row>
    <row r="928">
      <c r="I928" s="116"/>
    </row>
    <row r="929">
      <c r="I929" s="116"/>
    </row>
    <row r="930">
      <c r="I930" s="116"/>
    </row>
    <row r="931">
      <c r="I931" s="116"/>
    </row>
    <row r="932">
      <c r="I932" s="116"/>
    </row>
    <row r="933">
      <c r="I933" s="116"/>
    </row>
    <row r="934">
      <c r="I934" s="116"/>
    </row>
    <row r="935">
      <c r="I935" s="116"/>
    </row>
    <row r="936">
      <c r="I936" s="116"/>
    </row>
    <row r="937">
      <c r="I937" s="116"/>
    </row>
    <row r="938">
      <c r="I938" s="116"/>
    </row>
    <row r="939">
      <c r="I939" s="116"/>
    </row>
    <row r="940">
      <c r="I940" s="116"/>
    </row>
    <row r="941">
      <c r="I941" s="116"/>
    </row>
    <row r="942">
      <c r="I942" s="116"/>
    </row>
    <row r="943">
      <c r="I943" s="116"/>
    </row>
    <row r="944">
      <c r="I944" s="116"/>
    </row>
    <row r="945">
      <c r="I945" s="116"/>
    </row>
    <row r="946">
      <c r="I946" s="116"/>
    </row>
    <row r="947">
      <c r="I947" s="116"/>
    </row>
    <row r="948">
      <c r="I948" s="116"/>
    </row>
    <row r="949">
      <c r="I949" s="116"/>
    </row>
    <row r="950">
      <c r="I950" s="116"/>
    </row>
    <row r="951">
      <c r="I951" s="116"/>
    </row>
    <row r="952">
      <c r="I952" s="116"/>
    </row>
    <row r="953">
      <c r="I953" s="116"/>
    </row>
    <row r="954">
      <c r="I954" s="116"/>
    </row>
    <row r="955">
      <c r="I955" s="116"/>
    </row>
    <row r="956">
      <c r="I956" s="116"/>
    </row>
    <row r="957">
      <c r="I957" s="116"/>
    </row>
    <row r="958">
      <c r="I958" s="116"/>
    </row>
    <row r="959">
      <c r="I959" s="116"/>
    </row>
    <row r="960">
      <c r="I960" s="116"/>
    </row>
    <row r="961">
      <c r="I961" s="116"/>
    </row>
    <row r="962">
      <c r="I962" s="116"/>
    </row>
    <row r="963">
      <c r="I963" s="116"/>
    </row>
    <row r="964">
      <c r="I964" s="116"/>
    </row>
    <row r="965">
      <c r="I965" s="116"/>
    </row>
    <row r="966">
      <c r="I966" s="116"/>
    </row>
    <row r="967">
      <c r="I967" s="116"/>
    </row>
    <row r="968">
      <c r="I968" s="116"/>
    </row>
    <row r="969">
      <c r="I969" s="116"/>
    </row>
    <row r="970">
      <c r="I970" s="116"/>
    </row>
    <row r="971">
      <c r="I971" s="116"/>
    </row>
    <row r="972">
      <c r="I972" s="116"/>
    </row>
    <row r="973">
      <c r="I973" s="116"/>
    </row>
    <row r="974">
      <c r="I974" s="116"/>
    </row>
    <row r="975">
      <c r="I975" s="116"/>
    </row>
    <row r="976">
      <c r="I976" s="116"/>
    </row>
    <row r="977">
      <c r="I977" s="116"/>
    </row>
    <row r="978">
      <c r="I978" s="116"/>
    </row>
    <row r="979">
      <c r="I979" s="116"/>
    </row>
    <row r="980">
      <c r="I980" s="116"/>
    </row>
    <row r="981">
      <c r="I981" s="116"/>
    </row>
    <row r="982">
      <c r="I982" s="116"/>
    </row>
    <row r="983">
      <c r="I983" s="116"/>
    </row>
    <row r="984">
      <c r="I984" s="116"/>
    </row>
    <row r="985">
      <c r="I985" s="116"/>
    </row>
    <row r="986">
      <c r="I986" s="116"/>
    </row>
    <row r="987">
      <c r="I987" s="116"/>
    </row>
    <row r="988">
      <c r="I988" s="116"/>
    </row>
    <row r="989">
      <c r="I989" s="116"/>
    </row>
    <row r="990">
      <c r="I990" s="116"/>
    </row>
    <row r="991">
      <c r="I991" s="116"/>
    </row>
    <row r="992">
      <c r="I992" s="116"/>
    </row>
    <row r="993">
      <c r="I993" s="116"/>
    </row>
    <row r="994">
      <c r="I994" s="116"/>
    </row>
    <row r="995">
      <c r="I995" s="116"/>
    </row>
    <row r="996">
      <c r="I996" s="116"/>
    </row>
    <row r="997">
      <c r="I997" s="116"/>
    </row>
    <row r="998">
      <c r="I998" s="116"/>
    </row>
    <row r="999">
      <c r="I999" s="116"/>
    </row>
    <row r="1000">
      <c r="I1000" s="116"/>
    </row>
  </sheetData>
  <dataValidations>
    <dataValidation type="list" allowBlank="1" showErrorMessage="1" sqref="AL2:AL16">
      <formula1>"Yes,No,In Progress"</formula1>
    </dataValidation>
    <dataValidation type="list" allowBlank="1" showErrorMessage="1" sqref="AF2:AF16 AA2:AA17">
      <formula1>"No,Yes"</formula1>
    </dataValidation>
    <dataValidation type="list" allowBlank="1" showErrorMessage="1" sqref="J2:J9 O2:O9">
      <formula1>"Yes,No"</formula1>
    </dataValidation>
    <dataValidation type="list" allowBlank="1" showErrorMessage="1" sqref="AG2:AG16">
      <formula1>"Yes,No,Still Enrolled"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2.71"/>
    <col customWidth="1" min="5" max="5" width="76.57"/>
  </cols>
  <sheetData>
    <row r="1">
      <c r="A1" s="120" t="s">
        <v>201</v>
      </c>
      <c r="B1" s="120" t="s">
        <v>202</v>
      </c>
      <c r="C1" s="116"/>
      <c r="D1" s="116"/>
      <c r="E1" s="73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>
      <c r="A2" s="107" t="s">
        <v>203</v>
      </c>
      <c r="B2" s="109">
        <f>COUNTA('Data Tracker'!A2:A19)</f>
        <v>4</v>
      </c>
      <c r="C2" s="116"/>
      <c r="D2" s="116"/>
      <c r="E2" s="121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>
      <c r="A3" s="107" t="s">
        <v>204</v>
      </c>
      <c r="B3" s="109">
        <f>COUNTIF('Data Tracker'!D2:D20,"ESL")</f>
        <v>2</v>
      </c>
      <c r="C3" s="116"/>
      <c r="D3" s="116"/>
      <c r="E3" s="73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>
      <c r="A4" s="107" t="s">
        <v>205</v>
      </c>
      <c r="B4" s="109">
        <f>COUNTIF('Data Tracker'!D2:D21,"Job Readiness")</f>
        <v>2</v>
      </c>
      <c r="C4" s="116"/>
      <c r="D4" s="116"/>
      <c r="E4" s="73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>
      <c r="A5" s="107" t="s">
        <v>206</v>
      </c>
      <c r="B5" s="122">
        <f>COUNTA('Data Tracker'!E2:E19)</f>
        <v>3</v>
      </c>
      <c r="C5" s="116"/>
      <c r="D5" s="116"/>
      <c r="E5" s="73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>
      <c r="A6" s="107" t="s">
        <v>207</v>
      </c>
      <c r="B6" s="122">
        <f>COUNTA('Data Tracker'!G2:G20)</f>
        <v>3</v>
      </c>
      <c r="C6" s="116"/>
      <c r="D6" s="116"/>
      <c r="E6" s="73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>
      <c r="A7" s="107" t="s">
        <v>208</v>
      </c>
      <c r="B7" s="123">
        <f>COUNTIFS('Data Tracker'!H2:H20,"&gt;=2024-01-01", 'Data Tracker'!H2:H20,"&lt;=2024-12-31")</f>
        <v>1</v>
      </c>
      <c r="C7" s="116"/>
      <c r="D7" s="116"/>
      <c r="E7" s="73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>
      <c r="A8" s="107" t="s">
        <v>209</v>
      </c>
      <c r="B8" s="123">
        <f>COUNTIFS('Data Tracker'!H3:H21,"&gt;=2025-01-01", 'Data Tracker'!H3:H21,"&lt;=2025-12-31")</f>
        <v>2</v>
      </c>
      <c r="C8" s="116"/>
      <c r="D8" s="116"/>
      <c r="E8" s="73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>
      <c r="A9" s="107" t="s">
        <v>210</v>
      </c>
      <c r="B9" s="124">
        <f>average('Data Tracker'!R2:R11)</f>
        <v>15.66666667</v>
      </c>
      <c r="C9" s="116"/>
      <c r="D9" s="116"/>
      <c r="E9" s="73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>
      <c r="A10" s="107" t="s">
        <v>211</v>
      </c>
      <c r="B10" s="125">
        <f>AVERAGE('Data Tracker'!T2:T20)</f>
        <v>1.166666667</v>
      </c>
      <c r="C10" s="116"/>
      <c r="D10" s="116"/>
      <c r="E10" s="73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>
      <c r="A11" s="107" t="s">
        <v>26</v>
      </c>
      <c r="B11" s="126">
        <f>sum('Data Tracker'!F2:F9)</f>
        <v>103</v>
      </c>
      <c r="C11" s="116"/>
      <c r="D11" s="116"/>
      <c r="E11" s="73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>
      <c r="A12" s="107" t="s">
        <v>15</v>
      </c>
      <c r="B12" s="127">
        <f>COUNTIF('Data Tracker'!AI2:AI29, "Yes") / COUNTA('Data Tracker'!AI2:AI29)</f>
        <v>0.6</v>
      </c>
      <c r="C12" s="116"/>
      <c r="D12" s="116"/>
      <c r="E12" s="121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>
      <c r="A13" s="107" t="s">
        <v>212</v>
      </c>
      <c r="B13" s="127">
        <f>COUNTIFS('Data Tracker'!V2:V23, "&gt;=2024-01-01", 'Data Tracker'!V2:V23, "&lt;=2024-12-31") / COUNTA('Data Tracker'!V2:V23)
</f>
        <v>0.5</v>
      </c>
      <c r="C13" s="116"/>
      <c r="D13" s="116"/>
      <c r="E13" s="121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>
      <c r="A14" s="107" t="s">
        <v>30</v>
      </c>
      <c r="B14" s="128">
        <f>average('Data Tracker'!W2:W6)</f>
        <v>39.66666667</v>
      </c>
      <c r="C14" s="116"/>
      <c r="D14" s="116"/>
      <c r="E14" s="73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>
      <c r="A15" s="107" t="s">
        <v>29</v>
      </c>
      <c r="B15" s="129">
        <f>COUNTIF('Data Tracker'!AA2:AA21, "Yes") / COUNTA('Data Tracker'!AA2:AA21)</f>
        <v>0.125</v>
      </c>
      <c r="C15" s="116"/>
      <c r="D15" s="116"/>
      <c r="E15" s="73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>
      <c r="A16" s="107" t="s">
        <v>213</v>
      </c>
      <c r="B16" s="129">
        <f>COUNTIF('Data Tracker'!AG2:AG20, "Yes") / COUNTA('Data Tracker'!AG2:AG20)</f>
        <v>0.6666666667</v>
      </c>
      <c r="C16" s="116"/>
      <c r="D16" s="116"/>
      <c r="E16" s="73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>
      <c r="A17" s="107" t="s">
        <v>34</v>
      </c>
      <c r="B17" s="129">
        <f>COUNTIF('Data Tracker'!AL2:AL21, "Yes") / COUNTA('Data Tracker'!AL2:AL21)</f>
        <v>0.5</v>
      </c>
      <c r="C17" s="116"/>
      <c r="D17" s="116"/>
      <c r="E17" s="73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>
      <c r="A18" s="107" t="s">
        <v>12</v>
      </c>
      <c r="B18" s="129">
        <f>COUNTIF('Data Tracker'!AJ2:AJ22, "Yes") / COUNTA('Data Tracker'!AJ2:AL22)</f>
        <v>0.2727272727</v>
      </c>
      <c r="C18" s="116"/>
      <c r="D18" s="116"/>
      <c r="E18" s="73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>
      <c r="A19" s="107" t="s">
        <v>36</v>
      </c>
      <c r="B19" s="130">
        <f>COUNTA('Data Tracker'!I2:I12)</f>
        <v>1</v>
      </c>
      <c r="C19" s="116"/>
      <c r="D19" s="116"/>
      <c r="E19" s="73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>
      <c r="A20" s="107" t="s">
        <v>35</v>
      </c>
      <c r="B20" s="124">
        <f>average('Data Tracker'!AM2:AM16)</f>
        <v>27.5</v>
      </c>
      <c r="C20" s="116"/>
      <c r="D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>
      <c r="A21" s="109"/>
      <c r="B21" s="109"/>
      <c r="C21" s="116"/>
      <c r="D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>
      <c r="A22" s="120" t="s">
        <v>214</v>
      </c>
      <c r="B22" s="120" t="s">
        <v>202</v>
      </c>
      <c r="C22" s="116"/>
      <c r="D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>
      <c r="A23" s="107" t="s">
        <v>215</v>
      </c>
      <c r="B23" s="131">
        <f>COUNTIF('Data Tracker'!O2:O29, "Yes") / COUNTA('Data Tracker'!O2:O29)</f>
        <v>0.5</v>
      </c>
      <c r="C23" s="116"/>
      <c r="D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>
      <c r="A24" s="107" t="s">
        <v>216</v>
      </c>
      <c r="B24" s="129">
        <f>COUNTIF('Data Tracker'!AH2:AH29, "Yes") / COUNTA('Data Tracker'!AH2:AH29)</f>
        <v>0.6</v>
      </c>
      <c r="C24" s="116"/>
      <c r="D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>
      <c r="A25" s="107" t="s">
        <v>217</v>
      </c>
      <c r="B25" s="129">
        <f>COUNTIF('Data Tracker'!AF2:AF29, "Yes") / COUNTA('Data Tracker'!AF2:AF29)</f>
        <v>0.6666666667</v>
      </c>
      <c r="C25" s="116"/>
      <c r="D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>
      <c r="A26" s="116"/>
      <c r="B26" s="116"/>
      <c r="C26" s="116"/>
      <c r="D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>
      <c r="A27" s="116"/>
      <c r="B27" s="116"/>
      <c r="C27" s="116"/>
      <c r="D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>
      <c r="A28" s="116"/>
      <c r="B28" s="116"/>
      <c r="C28" s="116"/>
      <c r="D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>
      <c r="A29" s="116"/>
      <c r="B29" s="116"/>
      <c r="C29" s="116"/>
      <c r="D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>
      <c r="A30" s="116"/>
      <c r="B30" s="116"/>
      <c r="C30" s="116"/>
      <c r="D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>
      <c r="A31" s="116"/>
      <c r="B31" s="116"/>
      <c r="C31" s="116"/>
      <c r="D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>
      <c r="A32" s="116"/>
      <c r="B32" s="116"/>
      <c r="C32" s="116"/>
      <c r="D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>
      <c r="A33" s="116"/>
      <c r="B33" s="116"/>
      <c r="C33" s="116"/>
      <c r="D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>
      <c r="A34" s="116"/>
      <c r="B34" s="116"/>
      <c r="C34" s="116"/>
      <c r="D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>
      <c r="A35" s="116"/>
      <c r="B35" s="116"/>
      <c r="C35" s="116"/>
      <c r="D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>
      <c r="A36" s="116"/>
      <c r="B36" s="116"/>
      <c r="C36" s="116"/>
      <c r="D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>
      <c r="A37" s="116"/>
      <c r="B37" s="116"/>
      <c r="C37" s="116"/>
      <c r="D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>
      <c r="A38" s="116"/>
      <c r="B38" s="116"/>
      <c r="C38" s="116"/>
      <c r="D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>
      <c r="A39" s="116"/>
      <c r="B39" s="116"/>
      <c r="C39" s="116"/>
      <c r="D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>
      <c r="A40" s="116"/>
      <c r="B40" s="116"/>
      <c r="C40" s="116"/>
      <c r="D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>
      <c r="A41" s="116"/>
      <c r="B41" s="116"/>
      <c r="C41" s="116"/>
      <c r="D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>
      <c r="A42" s="116"/>
      <c r="B42" s="116"/>
      <c r="C42" s="116"/>
      <c r="D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>
      <c r="A43" s="116"/>
      <c r="B43" s="116"/>
      <c r="C43" s="116"/>
      <c r="D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>
      <c r="A44" s="116"/>
      <c r="B44" s="116"/>
      <c r="C44" s="116"/>
      <c r="D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>
      <c r="A45" s="116"/>
      <c r="B45" s="116"/>
      <c r="C45" s="116"/>
      <c r="D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>
      <c r="A46" s="116"/>
      <c r="B46" s="116"/>
      <c r="C46" s="116"/>
      <c r="D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>
      <c r="A47" s="116"/>
      <c r="B47" s="116"/>
      <c r="C47" s="116"/>
      <c r="D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>
      <c r="A48" s="116"/>
      <c r="B48" s="116"/>
      <c r="C48" s="116"/>
      <c r="D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>
      <c r="A49" s="116"/>
      <c r="B49" s="116"/>
      <c r="C49" s="116"/>
      <c r="D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>
      <c r="A50" s="116"/>
      <c r="B50" s="116"/>
      <c r="C50" s="116"/>
      <c r="D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>
      <c r="A51" s="116"/>
      <c r="B51" s="116"/>
      <c r="C51" s="116"/>
      <c r="D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>
      <c r="A52" s="116"/>
      <c r="B52" s="116"/>
      <c r="C52" s="116"/>
      <c r="D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>
      <c r="A53" s="116"/>
      <c r="B53" s="116"/>
      <c r="C53" s="116"/>
      <c r="D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>
      <c r="A54" s="116"/>
      <c r="B54" s="116"/>
      <c r="C54" s="116"/>
      <c r="D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>
      <c r="A55" s="116"/>
      <c r="B55" s="116"/>
      <c r="C55" s="116"/>
      <c r="D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>
      <c r="A56" s="116"/>
      <c r="B56" s="116"/>
      <c r="C56" s="116"/>
      <c r="D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>
      <c r="A57" s="116"/>
      <c r="B57" s="116"/>
      <c r="C57" s="116"/>
      <c r="D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>
      <c r="A58" s="116"/>
      <c r="B58" s="116"/>
      <c r="C58" s="116"/>
      <c r="D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>
      <c r="A59" s="116"/>
      <c r="B59" s="116"/>
      <c r="C59" s="116"/>
      <c r="D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>
      <c r="A60" s="116"/>
      <c r="B60" s="116"/>
      <c r="C60" s="116"/>
      <c r="D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>
      <c r="A61" s="116"/>
      <c r="B61" s="116"/>
      <c r="C61" s="116"/>
      <c r="D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>
      <c r="A62" s="116"/>
      <c r="B62" s="116"/>
      <c r="C62" s="116"/>
      <c r="D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>
      <c r="A63" s="116"/>
      <c r="B63" s="116"/>
      <c r="C63" s="116"/>
      <c r="D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>
      <c r="A64" s="116"/>
      <c r="B64" s="116"/>
      <c r="C64" s="116"/>
      <c r="D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>
      <c r="A65" s="116"/>
      <c r="B65" s="116"/>
      <c r="C65" s="116"/>
      <c r="D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>
      <c r="A66" s="116"/>
      <c r="B66" s="116"/>
      <c r="C66" s="116"/>
      <c r="D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>
      <c r="A67" s="116"/>
      <c r="B67" s="116"/>
      <c r="C67" s="116"/>
      <c r="D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>
      <c r="A68" s="116"/>
      <c r="B68" s="116"/>
      <c r="C68" s="116"/>
      <c r="D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>
      <c r="A69" s="116"/>
      <c r="B69" s="116"/>
      <c r="C69" s="116"/>
      <c r="D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>
      <c r="A70" s="116"/>
      <c r="B70" s="116"/>
      <c r="C70" s="116"/>
      <c r="D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>
      <c r="A71" s="116"/>
      <c r="B71" s="116"/>
      <c r="C71" s="116"/>
      <c r="D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>
      <c r="A72" s="116"/>
      <c r="B72" s="116"/>
      <c r="C72" s="116"/>
      <c r="D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>
      <c r="A73" s="116"/>
      <c r="B73" s="116"/>
      <c r="C73" s="116"/>
      <c r="D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>
      <c r="A74" s="116"/>
      <c r="B74" s="116"/>
      <c r="C74" s="116"/>
      <c r="D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>
      <c r="A75" s="116"/>
      <c r="B75" s="116"/>
      <c r="C75" s="116"/>
      <c r="D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>
      <c r="A76" s="116"/>
      <c r="B76" s="116"/>
      <c r="C76" s="116"/>
      <c r="D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>
      <c r="A77" s="116"/>
      <c r="B77" s="116"/>
      <c r="C77" s="116"/>
      <c r="D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>
      <c r="A78" s="116"/>
      <c r="B78" s="116"/>
      <c r="C78" s="116"/>
      <c r="D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>
      <c r="A79" s="116"/>
      <c r="B79" s="116"/>
      <c r="C79" s="116"/>
      <c r="D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>
      <c r="A80" s="116"/>
      <c r="B80" s="116"/>
      <c r="C80" s="116"/>
      <c r="D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>
      <c r="A81" s="116"/>
      <c r="B81" s="116"/>
      <c r="C81" s="116"/>
      <c r="D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>
      <c r="A82" s="116"/>
      <c r="B82" s="116"/>
      <c r="C82" s="116"/>
      <c r="D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>
      <c r="A83" s="116"/>
      <c r="B83" s="116"/>
      <c r="C83" s="116"/>
      <c r="D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>
      <c r="A84" s="116"/>
      <c r="B84" s="116"/>
      <c r="C84" s="116"/>
      <c r="D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>
      <c r="A85" s="116"/>
      <c r="B85" s="116"/>
      <c r="C85" s="116"/>
      <c r="D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>
      <c r="A86" s="116"/>
      <c r="B86" s="116"/>
      <c r="C86" s="116"/>
      <c r="D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>
      <c r="A87" s="116"/>
      <c r="B87" s="116"/>
      <c r="C87" s="116"/>
      <c r="D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>
      <c r="A88" s="116"/>
      <c r="B88" s="116"/>
      <c r="C88" s="116"/>
      <c r="D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</row>
    <row r="89">
      <c r="A89" s="116"/>
      <c r="B89" s="116"/>
      <c r="C89" s="116"/>
      <c r="D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>
      <c r="A90" s="116"/>
      <c r="B90" s="116"/>
      <c r="C90" s="116"/>
      <c r="D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>
      <c r="A91" s="116"/>
      <c r="B91" s="116"/>
      <c r="C91" s="116"/>
      <c r="D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>
      <c r="A92" s="116"/>
      <c r="B92" s="116"/>
      <c r="C92" s="116"/>
      <c r="D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>
      <c r="A93" s="116"/>
      <c r="B93" s="116"/>
      <c r="C93" s="116"/>
      <c r="D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>
      <c r="A94" s="116"/>
      <c r="B94" s="116"/>
      <c r="C94" s="116"/>
      <c r="D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>
      <c r="A95" s="116"/>
      <c r="B95" s="116"/>
      <c r="C95" s="116"/>
      <c r="D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>
      <c r="A96" s="116"/>
      <c r="B96" s="116"/>
      <c r="C96" s="116"/>
      <c r="D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>
      <c r="A97" s="116"/>
      <c r="B97" s="116"/>
      <c r="C97" s="116"/>
      <c r="D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>
      <c r="A98" s="116"/>
      <c r="B98" s="116"/>
      <c r="C98" s="116"/>
      <c r="D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>
      <c r="A99" s="116"/>
      <c r="B99" s="116"/>
      <c r="C99" s="116"/>
      <c r="D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>
      <c r="A100" s="116"/>
      <c r="B100" s="116"/>
      <c r="C100" s="116"/>
      <c r="D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>
      <c r="A101" s="116"/>
      <c r="B101" s="116"/>
      <c r="C101" s="116"/>
      <c r="D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>
      <c r="A102" s="116"/>
      <c r="B102" s="116"/>
      <c r="C102" s="116"/>
      <c r="D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>
      <c r="A103" s="116"/>
      <c r="B103" s="116"/>
      <c r="C103" s="116"/>
      <c r="D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>
      <c r="A104" s="116"/>
      <c r="B104" s="116"/>
      <c r="C104" s="116"/>
      <c r="D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>
      <c r="A105" s="116"/>
      <c r="B105" s="116"/>
      <c r="C105" s="116"/>
      <c r="D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>
      <c r="A106" s="116"/>
      <c r="B106" s="116"/>
      <c r="C106" s="116"/>
      <c r="D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>
      <c r="A107" s="116"/>
      <c r="B107" s="116"/>
      <c r="C107" s="116"/>
      <c r="D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>
      <c r="A108" s="116"/>
      <c r="B108" s="116"/>
      <c r="C108" s="116"/>
      <c r="D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>
      <c r="A109" s="116"/>
      <c r="B109" s="116"/>
      <c r="C109" s="116"/>
      <c r="D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>
      <c r="A110" s="116"/>
      <c r="B110" s="116"/>
      <c r="C110" s="116"/>
      <c r="D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>
      <c r="A111" s="116"/>
      <c r="B111" s="116"/>
      <c r="C111" s="116"/>
      <c r="D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>
      <c r="A112" s="116"/>
      <c r="B112" s="116"/>
      <c r="C112" s="116"/>
      <c r="D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>
      <c r="A113" s="116"/>
      <c r="B113" s="116"/>
      <c r="C113" s="116"/>
      <c r="D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>
      <c r="A114" s="116"/>
      <c r="B114" s="116"/>
      <c r="C114" s="116"/>
      <c r="D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>
      <c r="A115" s="116"/>
      <c r="B115" s="116"/>
      <c r="C115" s="116"/>
      <c r="D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>
      <c r="A116" s="116"/>
      <c r="B116" s="116"/>
      <c r="C116" s="116"/>
      <c r="D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>
      <c r="A117" s="116"/>
      <c r="B117" s="116"/>
      <c r="C117" s="116"/>
      <c r="D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>
      <c r="A118" s="116"/>
      <c r="B118" s="116"/>
      <c r="C118" s="116"/>
      <c r="D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>
      <c r="A119" s="116"/>
      <c r="B119" s="116"/>
      <c r="C119" s="116"/>
      <c r="D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>
      <c r="A120" s="116"/>
      <c r="B120" s="116"/>
      <c r="C120" s="116"/>
      <c r="D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>
      <c r="A121" s="116"/>
      <c r="B121" s="116"/>
      <c r="C121" s="116"/>
      <c r="D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>
      <c r="A122" s="116"/>
      <c r="B122" s="116"/>
      <c r="C122" s="116"/>
      <c r="D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>
      <c r="A123" s="116"/>
      <c r="B123" s="116"/>
      <c r="C123" s="116"/>
      <c r="D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>
      <c r="A124" s="116"/>
      <c r="B124" s="116"/>
      <c r="C124" s="116"/>
      <c r="D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>
      <c r="A125" s="116"/>
      <c r="B125" s="116"/>
      <c r="C125" s="116"/>
      <c r="D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>
      <c r="A126" s="116"/>
      <c r="B126" s="116"/>
      <c r="C126" s="116"/>
      <c r="D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>
      <c r="A127" s="116"/>
      <c r="B127" s="116"/>
      <c r="C127" s="116"/>
      <c r="D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>
      <c r="A128" s="116"/>
      <c r="B128" s="116"/>
      <c r="C128" s="116"/>
      <c r="D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>
      <c r="A129" s="116"/>
      <c r="B129" s="116"/>
      <c r="C129" s="116"/>
      <c r="D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>
      <c r="A130" s="116"/>
      <c r="B130" s="116"/>
      <c r="C130" s="116"/>
      <c r="D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>
      <c r="A131" s="116"/>
      <c r="B131" s="116"/>
      <c r="C131" s="116"/>
      <c r="D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>
      <c r="A132" s="116"/>
      <c r="B132" s="116"/>
      <c r="C132" s="116"/>
      <c r="D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>
      <c r="A133" s="116"/>
      <c r="B133" s="116"/>
      <c r="C133" s="116"/>
      <c r="D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>
      <c r="A134" s="116"/>
      <c r="B134" s="116"/>
      <c r="C134" s="116"/>
      <c r="D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>
      <c r="A135" s="116"/>
      <c r="B135" s="116"/>
      <c r="C135" s="116"/>
      <c r="D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>
      <c r="A136" s="116"/>
      <c r="B136" s="116"/>
      <c r="C136" s="116"/>
      <c r="D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>
      <c r="A137" s="116"/>
      <c r="B137" s="116"/>
      <c r="C137" s="116"/>
      <c r="D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>
      <c r="A138" s="116"/>
      <c r="B138" s="116"/>
      <c r="C138" s="116"/>
      <c r="D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>
      <c r="A139" s="116"/>
      <c r="B139" s="116"/>
      <c r="C139" s="116"/>
      <c r="D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>
      <c r="A140" s="116"/>
      <c r="B140" s="116"/>
      <c r="C140" s="116"/>
      <c r="D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>
      <c r="A141" s="116"/>
      <c r="B141" s="116"/>
      <c r="C141" s="116"/>
      <c r="D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>
      <c r="A142" s="116"/>
      <c r="B142" s="116"/>
      <c r="C142" s="116"/>
      <c r="D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>
      <c r="A143" s="116"/>
      <c r="B143" s="116"/>
      <c r="C143" s="116"/>
      <c r="D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>
      <c r="A144" s="116"/>
      <c r="B144" s="116"/>
      <c r="C144" s="116"/>
      <c r="D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>
      <c r="A145" s="116"/>
      <c r="B145" s="116"/>
      <c r="C145" s="116"/>
      <c r="D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>
      <c r="A146" s="116"/>
      <c r="B146" s="116"/>
      <c r="C146" s="116"/>
      <c r="D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>
      <c r="A147" s="116"/>
      <c r="B147" s="116"/>
      <c r="C147" s="116"/>
      <c r="D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>
      <c r="A148" s="116"/>
      <c r="B148" s="116"/>
      <c r="C148" s="116"/>
      <c r="D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>
      <c r="A149" s="116"/>
      <c r="B149" s="116"/>
      <c r="C149" s="116"/>
      <c r="D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>
      <c r="A150" s="116"/>
      <c r="B150" s="116"/>
      <c r="C150" s="116"/>
      <c r="D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</row>
    <row r="151">
      <c r="A151" s="116"/>
      <c r="B151" s="116"/>
      <c r="C151" s="116"/>
      <c r="D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>
      <c r="A152" s="116"/>
      <c r="B152" s="116"/>
      <c r="C152" s="116"/>
      <c r="D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>
      <c r="A153" s="116"/>
      <c r="B153" s="116"/>
      <c r="C153" s="116"/>
      <c r="D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>
      <c r="A154" s="116"/>
      <c r="B154" s="116"/>
      <c r="C154" s="116"/>
      <c r="D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>
      <c r="A155" s="116"/>
      <c r="B155" s="116"/>
      <c r="C155" s="116"/>
      <c r="D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>
      <c r="A156" s="116"/>
      <c r="B156" s="116"/>
      <c r="C156" s="116"/>
      <c r="D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>
      <c r="A157" s="116"/>
      <c r="B157" s="116"/>
      <c r="C157" s="116"/>
      <c r="D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>
      <c r="A158" s="116"/>
      <c r="B158" s="116"/>
      <c r="C158" s="116"/>
      <c r="D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>
      <c r="A159" s="116"/>
      <c r="B159" s="116"/>
      <c r="C159" s="116"/>
      <c r="D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>
      <c r="A160" s="116"/>
      <c r="B160" s="116"/>
      <c r="C160" s="116"/>
      <c r="D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>
      <c r="A161" s="116"/>
      <c r="B161" s="116"/>
      <c r="C161" s="116"/>
      <c r="D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>
      <c r="A162" s="116"/>
      <c r="B162" s="116"/>
      <c r="C162" s="116"/>
      <c r="D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>
      <c r="A163" s="116"/>
      <c r="B163" s="116"/>
      <c r="C163" s="116"/>
      <c r="D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>
      <c r="A164" s="116"/>
      <c r="B164" s="116"/>
      <c r="C164" s="116"/>
      <c r="D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>
      <c r="A165" s="116"/>
      <c r="B165" s="116"/>
      <c r="C165" s="116"/>
      <c r="D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>
      <c r="A166" s="116"/>
      <c r="B166" s="116"/>
      <c r="C166" s="116"/>
      <c r="D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>
      <c r="A167" s="116"/>
      <c r="B167" s="116"/>
      <c r="C167" s="116"/>
      <c r="D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>
      <c r="A168" s="116"/>
      <c r="B168" s="116"/>
      <c r="C168" s="116"/>
      <c r="D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>
      <c r="A169" s="116"/>
      <c r="B169" s="116"/>
      <c r="C169" s="116"/>
      <c r="D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>
      <c r="A170" s="116"/>
      <c r="B170" s="116"/>
      <c r="C170" s="116"/>
      <c r="D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>
      <c r="A171" s="116"/>
      <c r="B171" s="116"/>
      <c r="C171" s="116"/>
      <c r="D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>
      <c r="A172" s="116"/>
      <c r="B172" s="116"/>
      <c r="C172" s="116"/>
      <c r="D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>
      <c r="A173" s="116"/>
      <c r="B173" s="116"/>
      <c r="C173" s="116"/>
      <c r="D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>
      <c r="A174" s="116"/>
      <c r="B174" s="116"/>
      <c r="C174" s="116"/>
      <c r="D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>
      <c r="A175" s="116"/>
      <c r="B175" s="116"/>
      <c r="C175" s="116"/>
      <c r="D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>
      <c r="A176" s="116"/>
      <c r="B176" s="116"/>
      <c r="C176" s="116"/>
      <c r="D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>
      <c r="A177" s="116"/>
      <c r="B177" s="116"/>
      <c r="C177" s="116"/>
      <c r="D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>
      <c r="A178" s="116"/>
      <c r="B178" s="116"/>
      <c r="C178" s="116"/>
      <c r="D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>
      <c r="A179" s="116"/>
      <c r="B179" s="116"/>
      <c r="C179" s="116"/>
      <c r="D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>
      <c r="A180" s="116"/>
      <c r="B180" s="116"/>
      <c r="C180" s="116"/>
      <c r="D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>
      <c r="A181" s="116"/>
      <c r="B181" s="116"/>
      <c r="C181" s="116"/>
      <c r="D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>
      <c r="A182" s="116"/>
      <c r="B182" s="116"/>
      <c r="C182" s="116"/>
      <c r="D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>
      <c r="A183" s="116"/>
      <c r="B183" s="116"/>
      <c r="C183" s="116"/>
      <c r="D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>
      <c r="A184" s="116"/>
      <c r="B184" s="116"/>
      <c r="C184" s="116"/>
      <c r="D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>
      <c r="A185" s="116"/>
      <c r="B185" s="116"/>
      <c r="C185" s="116"/>
      <c r="D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>
      <c r="A186" s="116"/>
      <c r="B186" s="116"/>
      <c r="C186" s="116"/>
      <c r="D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>
      <c r="A187" s="116"/>
      <c r="B187" s="116"/>
      <c r="C187" s="116"/>
      <c r="D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>
      <c r="A188" s="116"/>
      <c r="B188" s="116"/>
      <c r="C188" s="116"/>
      <c r="D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>
      <c r="A189" s="116"/>
      <c r="B189" s="116"/>
      <c r="C189" s="116"/>
      <c r="D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>
      <c r="A190" s="116"/>
      <c r="B190" s="116"/>
      <c r="C190" s="116"/>
      <c r="D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>
      <c r="A191" s="116"/>
      <c r="B191" s="116"/>
      <c r="C191" s="116"/>
      <c r="D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>
      <c r="A192" s="116"/>
      <c r="B192" s="116"/>
      <c r="C192" s="116"/>
      <c r="D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>
      <c r="A193" s="116"/>
      <c r="B193" s="116"/>
      <c r="C193" s="116"/>
      <c r="D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>
      <c r="A194" s="116"/>
      <c r="B194" s="116"/>
      <c r="C194" s="116"/>
      <c r="D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>
      <c r="A195" s="116"/>
      <c r="B195" s="116"/>
      <c r="C195" s="116"/>
      <c r="D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>
      <c r="A196" s="116"/>
      <c r="B196" s="116"/>
      <c r="C196" s="116"/>
      <c r="D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>
      <c r="A197" s="116"/>
      <c r="B197" s="116"/>
      <c r="C197" s="116"/>
      <c r="D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>
      <c r="A198" s="116"/>
      <c r="B198" s="116"/>
      <c r="C198" s="116"/>
      <c r="D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>
      <c r="A199" s="116"/>
      <c r="B199" s="116"/>
      <c r="C199" s="116"/>
      <c r="D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>
      <c r="A200" s="116"/>
      <c r="B200" s="116"/>
      <c r="C200" s="116"/>
      <c r="D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>
      <c r="A201" s="116"/>
      <c r="B201" s="116"/>
      <c r="C201" s="116"/>
      <c r="D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>
      <c r="A202" s="116"/>
      <c r="B202" s="116"/>
      <c r="C202" s="116"/>
      <c r="D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>
      <c r="A203" s="116"/>
      <c r="B203" s="116"/>
      <c r="C203" s="116"/>
      <c r="D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>
      <c r="A204" s="116"/>
      <c r="B204" s="116"/>
      <c r="C204" s="116"/>
      <c r="D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>
      <c r="A205" s="116"/>
      <c r="B205" s="116"/>
      <c r="C205" s="116"/>
      <c r="D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>
      <c r="A206" s="116"/>
      <c r="B206" s="116"/>
      <c r="C206" s="116"/>
      <c r="D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>
      <c r="A207" s="116"/>
      <c r="B207" s="116"/>
      <c r="C207" s="116"/>
      <c r="D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>
      <c r="A208" s="116"/>
      <c r="B208" s="116"/>
      <c r="C208" s="116"/>
      <c r="D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>
      <c r="A209" s="116"/>
      <c r="B209" s="116"/>
      <c r="C209" s="116"/>
      <c r="D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>
      <c r="A210" s="116"/>
      <c r="B210" s="116"/>
      <c r="C210" s="116"/>
      <c r="D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>
      <c r="A211" s="116"/>
      <c r="B211" s="116"/>
      <c r="C211" s="116"/>
      <c r="D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>
      <c r="A212" s="116"/>
      <c r="B212" s="116"/>
      <c r="C212" s="116"/>
      <c r="D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>
      <c r="A213" s="116"/>
      <c r="B213" s="116"/>
      <c r="C213" s="116"/>
      <c r="D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>
      <c r="A214" s="116"/>
      <c r="B214" s="116"/>
      <c r="C214" s="116"/>
      <c r="D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>
      <c r="A215" s="116"/>
      <c r="B215" s="116"/>
      <c r="C215" s="116"/>
      <c r="D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>
      <c r="A216" s="116"/>
      <c r="B216" s="116"/>
      <c r="C216" s="116"/>
      <c r="D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>
      <c r="A217" s="116"/>
      <c r="B217" s="116"/>
      <c r="C217" s="116"/>
      <c r="D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>
      <c r="A218" s="116"/>
      <c r="B218" s="116"/>
      <c r="C218" s="116"/>
      <c r="D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>
      <c r="A219" s="116"/>
      <c r="B219" s="116"/>
      <c r="C219" s="116"/>
      <c r="D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>
      <c r="A220" s="116"/>
      <c r="B220" s="116"/>
      <c r="C220" s="116"/>
      <c r="D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>
      <c r="A221" s="116"/>
      <c r="B221" s="116"/>
      <c r="C221" s="116"/>
      <c r="D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>
      <c r="A222" s="116"/>
      <c r="B222" s="116"/>
      <c r="C222" s="116"/>
      <c r="D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>
      <c r="A223" s="116"/>
      <c r="B223" s="116"/>
      <c r="C223" s="116"/>
      <c r="D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>
      <c r="A224" s="116"/>
      <c r="B224" s="116"/>
      <c r="C224" s="116"/>
      <c r="D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>
      <c r="A225" s="116"/>
      <c r="B225" s="116"/>
      <c r="C225" s="116"/>
      <c r="D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>
      <c r="A226" s="116"/>
      <c r="B226" s="116"/>
      <c r="C226" s="116"/>
      <c r="D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>
      <c r="A227" s="116"/>
      <c r="B227" s="116"/>
      <c r="C227" s="116"/>
      <c r="D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>
      <c r="A228" s="116"/>
      <c r="B228" s="116"/>
      <c r="C228" s="116"/>
      <c r="D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>
      <c r="A229" s="116"/>
      <c r="B229" s="116"/>
      <c r="C229" s="116"/>
      <c r="D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>
      <c r="A230" s="116"/>
      <c r="B230" s="116"/>
      <c r="C230" s="116"/>
      <c r="D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>
      <c r="A231" s="116"/>
      <c r="B231" s="116"/>
      <c r="C231" s="116"/>
      <c r="D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>
      <c r="A232" s="116"/>
      <c r="B232" s="116"/>
      <c r="C232" s="116"/>
      <c r="D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>
      <c r="A233" s="116"/>
      <c r="B233" s="116"/>
      <c r="C233" s="116"/>
      <c r="D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>
      <c r="A234" s="116"/>
      <c r="B234" s="116"/>
      <c r="C234" s="116"/>
      <c r="D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>
      <c r="A235" s="116"/>
      <c r="B235" s="116"/>
      <c r="C235" s="116"/>
      <c r="D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>
      <c r="A236" s="116"/>
      <c r="B236" s="116"/>
      <c r="C236" s="116"/>
      <c r="D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>
      <c r="A237" s="116"/>
      <c r="B237" s="116"/>
      <c r="C237" s="116"/>
      <c r="D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>
      <c r="A238" s="116"/>
      <c r="B238" s="116"/>
      <c r="C238" s="116"/>
      <c r="D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>
      <c r="A239" s="116"/>
      <c r="B239" s="116"/>
      <c r="C239" s="116"/>
      <c r="D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>
      <c r="A240" s="116"/>
      <c r="B240" s="116"/>
      <c r="C240" s="116"/>
      <c r="D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>
      <c r="A241" s="116"/>
      <c r="B241" s="116"/>
      <c r="C241" s="116"/>
      <c r="D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>
      <c r="A242" s="116"/>
      <c r="B242" s="116"/>
      <c r="C242" s="116"/>
      <c r="D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>
      <c r="A243" s="116"/>
      <c r="B243" s="116"/>
      <c r="C243" s="116"/>
      <c r="D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>
      <c r="A244" s="116"/>
      <c r="B244" s="116"/>
      <c r="C244" s="116"/>
      <c r="D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>
      <c r="A245" s="116"/>
      <c r="B245" s="116"/>
      <c r="C245" s="116"/>
      <c r="D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>
      <c r="A246" s="116"/>
      <c r="B246" s="116"/>
      <c r="C246" s="116"/>
      <c r="D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>
      <c r="A247" s="116"/>
      <c r="B247" s="116"/>
      <c r="C247" s="116"/>
      <c r="D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>
      <c r="A248" s="116"/>
      <c r="B248" s="116"/>
      <c r="C248" s="116"/>
      <c r="D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>
      <c r="A249" s="116"/>
      <c r="B249" s="116"/>
      <c r="C249" s="116"/>
      <c r="D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>
      <c r="A250" s="116"/>
      <c r="B250" s="116"/>
      <c r="C250" s="116"/>
      <c r="D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>
      <c r="A251" s="116"/>
      <c r="B251" s="116"/>
      <c r="C251" s="116"/>
      <c r="D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>
      <c r="A252" s="116"/>
      <c r="B252" s="116"/>
      <c r="C252" s="116"/>
      <c r="D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>
      <c r="A253" s="116"/>
      <c r="B253" s="116"/>
      <c r="C253" s="116"/>
      <c r="D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>
      <c r="A254" s="116"/>
      <c r="B254" s="116"/>
      <c r="C254" s="116"/>
      <c r="D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>
      <c r="A255" s="116"/>
      <c r="B255" s="116"/>
      <c r="C255" s="116"/>
      <c r="D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>
      <c r="A256" s="116"/>
      <c r="B256" s="116"/>
      <c r="C256" s="116"/>
      <c r="D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>
      <c r="A257" s="116"/>
      <c r="B257" s="116"/>
      <c r="C257" s="116"/>
      <c r="D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>
      <c r="A258" s="116"/>
      <c r="B258" s="116"/>
      <c r="C258" s="116"/>
      <c r="D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>
      <c r="A259" s="116"/>
      <c r="B259" s="116"/>
      <c r="C259" s="116"/>
      <c r="D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>
      <c r="A260" s="116"/>
      <c r="B260" s="116"/>
      <c r="C260" s="116"/>
      <c r="D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>
      <c r="A261" s="116"/>
      <c r="B261" s="116"/>
      <c r="C261" s="116"/>
      <c r="D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>
      <c r="A262" s="116"/>
      <c r="B262" s="116"/>
      <c r="C262" s="116"/>
      <c r="D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>
      <c r="A263" s="116"/>
      <c r="B263" s="116"/>
      <c r="C263" s="116"/>
      <c r="D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>
      <c r="A264" s="116"/>
      <c r="B264" s="116"/>
      <c r="C264" s="116"/>
      <c r="D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>
      <c r="A265" s="116"/>
      <c r="B265" s="116"/>
      <c r="C265" s="116"/>
      <c r="D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>
      <c r="A266" s="116"/>
      <c r="B266" s="116"/>
      <c r="C266" s="116"/>
      <c r="D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>
      <c r="A267" s="116"/>
      <c r="B267" s="116"/>
      <c r="C267" s="116"/>
      <c r="D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>
      <c r="A268" s="116"/>
      <c r="B268" s="116"/>
      <c r="C268" s="116"/>
      <c r="D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>
      <c r="A269" s="116"/>
      <c r="B269" s="116"/>
      <c r="C269" s="116"/>
      <c r="D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>
      <c r="A270" s="116"/>
      <c r="B270" s="116"/>
      <c r="C270" s="116"/>
      <c r="D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>
      <c r="A271" s="116"/>
      <c r="B271" s="116"/>
      <c r="C271" s="116"/>
      <c r="D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>
      <c r="A272" s="116"/>
      <c r="B272" s="116"/>
      <c r="C272" s="116"/>
      <c r="D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>
      <c r="A273" s="116"/>
      <c r="B273" s="116"/>
      <c r="C273" s="116"/>
      <c r="D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>
      <c r="A274" s="116"/>
      <c r="B274" s="116"/>
      <c r="C274" s="116"/>
      <c r="D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>
      <c r="A275" s="116"/>
      <c r="B275" s="116"/>
      <c r="C275" s="116"/>
      <c r="D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>
      <c r="A276" s="116"/>
      <c r="B276" s="116"/>
      <c r="C276" s="116"/>
      <c r="D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>
      <c r="A277" s="116"/>
      <c r="B277" s="116"/>
      <c r="C277" s="116"/>
      <c r="D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>
      <c r="A278" s="116"/>
      <c r="B278" s="116"/>
      <c r="C278" s="116"/>
      <c r="D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>
      <c r="A279" s="116"/>
      <c r="B279" s="116"/>
      <c r="C279" s="116"/>
      <c r="D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>
      <c r="A280" s="116"/>
      <c r="B280" s="116"/>
      <c r="C280" s="116"/>
      <c r="D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>
      <c r="A281" s="116"/>
      <c r="B281" s="116"/>
      <c r="C281" s="116"/>
      <c r="D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>
      <c r="A282" s="116"/>
      <c r="B282" s="116"/>
      <c r="C282" s="116"/>
      <c r="D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>
      <c r="A283" s="116"/>
      <c r="B283" s="116"/>
      <c r="C283" s="116"/>
      <c r="D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>
      <c r="A284" s="116"/>
      <c r="B284" s="116"/>
      <c r="C284" s="116"/>
      <c r="D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>
      <c r="A285" s="116"/>
      <c r="B285" s="116"/>
      <c r="C285" s="116"/>
      <c r="D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>
      <c r="A286" s="116"/>
      <c r="B286" s="116"/>
      <c r="C286" s="116"/>
      <c r="D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>
      <c r="A287" s="116"/>
      <c r="B287" s="116"/>
      <c r="C287" s="116"/>
      <c r="D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>
      <c r="A288" s="116"/>
      <c r="B288" s="116"/>
      <c r="C288" s="116"/>
      <c r="D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>
      <c r="A289" s="116"/>
      <c r="B289" s="116"/>
      <c r="C289" s="116"/>
      <c r="D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>
      <c r="A290" s="116"/>
      <c r="B290" s="116"/>
      <c r="C290" s="116"/>
      <c r="D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>
      <c r="A291" s="116"/>
      <c r="B291" s="116"/>
      <c r="C291" s="116"/>
      <c r="D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>
      <c r="A292" s="116"/>
      <c r="B292" s="116"/>
      <c r="C292" s="116"/>
      <c r="D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>
      <c r="A293" s="116"/>
      <c r="B293" s="116"/>
      <c r="C293" s="116"/>
      <c r="D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>
      <c r="A294" s="116"/>
      <c r="B294" s="116"/>
      <c r="C294" s="116"/>
      <c r="D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>
      <c r="A295" s="116"/>
      <c r="B295" s="116"/>
      <c r="C295" s="116"/>
      <c r="D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>
      <c r="A296" s="116"/>
      <c r="B296" s="116"/>
      <c r="C296" s="116"/>
      <c r="D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>
      <c r="A297" s="116"/>
      <c r="B297" s="116"/>
      <c r="C297" s="116"/>
      <c r="D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>
      <c r="A298" s="116"/>
      <c r="B298" s="116"/>
      <c r="C298" s="116"/>
      <c r="D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>
      <c r="A299" s="116"/>
      <c r="B299" s="116"/>
      <c r="C299" s="116"/>
      <c r="D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>
      <c r="A300" s="116"/>
      <c r="B300" s="116"/>
      <c r="C300" s="116"/>
      <c r="D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>
      <c r="A301" s="116"/>
      <c r="B301" s="116"/>
      <c r="C301" s="116"/>
      <c r="D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>
      <c r="A302" s="116"/>
      <c r="B302" s="116"/>
      <c r="C302" s="116"/>
      <c r="D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>
      <c r="A303" s="116"/>
      <c r="B303" s="116"/>
      <c r="C303" s="116"/>
      <c r="D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>
      <c r="A304" s="116"/>
      <c r="B304" s="116"/>
      <c r="C304" s="116"/>
      <c r="D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>
      <c r="A305" s="116"/>
      <c r="B305" s="116"/>
      <c r="C305" s="116"/>
      <c r="D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>
      <c r="A306" s="116"/>
      <c r="B306" s="116"/>
      <c r="C306" s="116"/>
      <c r="D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>
      <c r="A307" s="116"/>
      <c r="B307" s="116"/>
      <c r="C307" s="116"/>
      <c r="D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>
      <c r="A308" s="116"/>
      <c r="B308" s="116"/>
      <c r="C308" s="116"/>
      <c r="D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>
      <c r="A309" s="116"/>
      <c r="B309" s="116"/>
      <c r="C309" s="116"/>
      <c r="D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>
      <c r="A310" s="116"/>
      <c r="B310" s="116"/>
      <c r="C310" s="116"/>
      <c r="D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>
      <c r="A311" s="116"/>
      <c r="B311" s="116"/>
      <c r="C311" s="116"/>
      <c r="D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>
      <c r="A312" s="116"/>
      <c r="B312" s="116"/>
      <c r="C312" s="116"/>
      <c r="D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>
      <c r="A313" s="116"/>
      <c r="B313" s="116"/>
      <c r="C313" s="116"/>
      <c r="D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>
      <c r="A314" s="116"/>
      <c r="B314" s="116"/>
      <c r="C314" s="116"/>
      <c r="D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>
      <c r="A315" s="116"/>
      <c r="B315" s="116"/>
      <c r="C315" s="116"/>
      <c r="D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>
      <c r="A316" s="116"/>
      <c r="B316" s="116"/>
      <c r="C316" s="116"/>
      <c r="D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>
      <c r="A317" s="116"/>
      <c r="B317" s="116"/>
      <c r="C317" s="116"/>
      <c r="D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>
      <c r="A318" s="116"/>
      <c r="B318" s="116"/>
      <c r="C318" s="116"/>
      <c r="D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>
      <c r="A319" s="116"/>
      <c r="B319" s="116"/>
      <c r="C319" s="116"/>
      <c r="D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>
      <c r="A320" s="116"/>
      <c r="B320" s="116"/>
      <c r="C320" s="116"/>
      <c r="D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>
      <c r="A321" s="116"/>
      <c r="B321" s="116"/>
      <c r="C321" s="116"/>
      <c r="D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>
      <c r="A322" s="116"/>
      <c r="B322" s="116"/>
      <c r="C322" s="116"/>
      <c r="D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>
      <c r="A323" s="116"/>
      <c r="B323" s="116"/>
      <c r="C323" s="116"/>
      <c r="D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>
      <c r="A324" s="116"/>
      <c r="B324" s="116"/>
      <c r="C324" s="116"/>
      <c r="D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>
      <c r="A325" s="116"/>
      <c r="B325" s="116"/>
      <c r="C325" s="116"/>
      <c r="D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>
      <c r="A326" s="116"/>
      <c r="B326" s="116"/>
      <c r="C326" s="116"/>
      <c r="D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>
      <c r="A327" s="116"/>
      <c r="B327" s="116"/>
      <c r="C327" s="116"/>
      <c r="D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>
      <c r="A328" s="116"/>
      <c r="B328" s="116"/>
      <c r="C328" s="116"/>
      <c r="D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>
      <c r="A329" s="116"/>
      <c r="B329" s="116"/>
      <c r="C329" s="116"/>
      <c r="D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>
      <c r="A330" s="116"/>
      <c r="B330" s="116"/>
      <c r="C330" s="116"/>
      <c r="D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>
      <c r="A331" s="116"/>
      <c r="B331" s="116"/>
      <c r="C331" s="116"/>
      <c r="D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>
      <c r="A332" s="116"/>
      <c r="B332" s="116"/>
      <c r="C332" s="116"/>
      <c r="D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>
      <c r="A333" s="116"/>
      <c r="B333" s="116"/>
      <c r="C333" s="116"/>
      <c r="D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>
      <c r="A334" s="116"/>
      <c r="B334" s="116"/>
      <c r="C334" s="116"/>
      <c r="D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>
      <c r="A335" s="116"/>
      <c r="B335" s="116"/>
      <c r="C335" s="116"/>
      <c r="D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>
      <c r="A336" s="116"/>
      <c r="B336" s="116"/>
      <c r="C336" s="116"/>
      <c r="D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>
      <c r="A337" s="116"/>
      <c r="B337" s="116"/>
      <c r="C337" s="116"/>
      <c r="D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>
      <c r="A338" s="116"/>
      <c r="B338" s="116"/>
      <c r="C338" s="116"/>
      <c r="D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>
      <c r="A339" s="116"/>
      <c r="B339" s="116"/>
      <c r="C339" s="116"/>
      <c r="D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>
      <c r="A340" s="116"/>
      <c r="B340" s="116"/>
      <c r="C340" s="116"/>
      <c r="D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>
      <c r="A341" s="116"/>
      <c r="B341" s="116"/>
      <c r="C341" s="116"/>
      <c r="D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>
      <c r="A342" s="116"/>
      <c r="B342" s="116"/>
      <c r="C342" s="116"/>
      <c r="D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>
      <c r="A343" s="116"/>
      <c r="B343" s="116"/>
      <c r="C343" s="116"/>
      <c r="D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>
      <c r="A344" s="116"/>
      <c r="B344" s="116"/>
      <c r="C344" s="116"/>
      <c r="D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>
      <c r="A345" s="116"/>
      <c r="B345" s="116"/>
      <c r="C345" s="116"/>
      <c r="D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>
      <c r="A346" s="116"/>
      <c r="B346" s="116"/>
      <c r="C346" s="116"/>
      <c r="D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>
      <c r="A347" s="116"/>
      <c r="B347" s="116"/>
      <c r="C347" s="116"/>
      <c r="D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>
      <c r="A348" s="116"/>
      <c r="B348" s="116"/>
      <c r="C348" s="116"/>
      <c r="D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>
      <c r="A349" s="116"/>
      <c r="B349" s="116"/>
      <c r="C349" s="116"/>
      <c r="D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>
      <c r="A350" s="116"/>
      <c r="B350" s="116"/>
      <c r="C350" s="116"/>
      <c r="D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>
      <c r="A351" s="116"/>
      <c r="B351" s="116"/>
      <c r="C351" s="116"/>
      <c r="D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>
      <c r="A352" s="116"/>
      <c r="B352" s="116"/>
      <c r="C352" s="116"/>
      <c r="D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>
      <c r="A353" s="116"/>
      <c r="B353" s="116"/>
      <c r="C353" s="116"/>
      <c r="D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>
      <c r="A354" s="116"/>
      <c r="B354" s="116"/>
      <c r="C354" s="116"/>
      <c r="D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>
      <c r="A355" s="116"/>
      <c r="B355" s="116"/>
      <c r="C355" s="116"/>
      <c r="D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>
      <c r="A356" s="116"/>
      <c r="B356" s="116"/>
      <c r="C356" s="116"/>
      <c r="D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>
      <c r="A357" s="116"/>
      <c r="B357" s="116"/>
      <c r="C357" s="116"/>
      <c r="D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>
      <c r="A358" s="116"/>
      <c r="B358" s="116"/>
      <c r="C358" s="116"/>
      <c r="D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>
      <c r="A359" s="116"/>
      <c r="B359" s="116"/>
      <c r="C359" s="116"/>
      <c r="D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>
      <c r="A360" s="116"/>
      <c r="B360" s="116"/>
      <c r="C360" s="116"/>
      <c r="D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>
      <c r="A361" s="116"/>
      <c r="B361" s="116"/>
      <c r="C361" s="116"/>
      <c r="D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>
      <c r="A362" s="116"/>
      <c r="B362" s="116"/>
      <c r="C362" s="116"/>
      <c r="D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>
      <c r="A363" s="116"/>
      <c r="B363" s="116"/>
      <c r="C363" s="116"/>
      <c r="D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>
      <c r="A364" s="116"/>
      <c r="B364" s="116"/>
      <c r="C364" s="116"/>
      <c r="D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>
      <c r="A365" s="116"/>
      <c r="B365" s="116"/>
      <c r="C365" s="116"/>
      <c r="D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>
      <c r="A366" s="116"/>
      <c r="B366" s="116"/>
      <c r="C366" s="116"/>
      <c r="D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>
      <c r="A367" s="116"/>
      <c r="B367" s="116"/>
      <c r="C367" s="116"/>
      <c r="D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>
      <c r="A368" s="116"/>
      <c r="B368" s="116"/>
      <c r="C368" s="116"/>
      <c r="D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>
      <c r="A369" s="116"/>
      <c r="B369" s="116"/>
      <c r="C369" s="116"/>
      <c r="D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>
      <c r="A370" s="116"/>
      <c r="B370" s="116"/>
      <c r="C370" s="116"/>
      <c r="D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>
      <c r="A371" s="116"/>
      <c r="B371" s="116"/>
      <c r="C371" s="116"/>
      <c r="D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>
      <c r="A372" s="116"/>
      <c r="B372" s="116"/>
      <c r="C372" s="116"/>
      <c r="D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>
      <c r="A373" s="116"/>
      <c r="B373" s="116"/>
      <c r="C373" s="116"/>
      <c r="D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>
      <c r="A374" s="116"/>
      <c r="B374" s="116"/>
      <c r="C374" s="116"/>
      <c r="D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>
      <c r="A375" s="116"/>
      <c r="B375" s="116"/>
      <c r="C375" s="116"/>
      <c r="D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>
      <c r="A376" s="116"/>
      <c r="B376" s="116"/>
      <c r="C376" s="116"/>
      <c r="D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>
      <c r="A377" s="116"/>
      <c r="B377" s="116"/>
      <c r="C377" s="116"/>
      <c r="D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>
      <c r="A378" s="116"/>
      <c r="B378" s="116"/>
      <c r="C378" s="116"/>
      <c r="D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>
      <c r="A379" s="116"/>
      <c r="B379" s="116"/>
      <c r="C379" s="116"/>
      <c r="D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>
      <c r="A380" s="116"/>
      <c r="B380" s="116"/>
      <c r="C380" s="116"/>
      <c r="D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>
      <c r="A381" s="116"/>
      <c r="B381" s="116"/>
      <c r="C381" s="116"/>
      <c r="D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>
      <c r="A382" s="116"/>
      <c r="B382" s="116"/>
      <c r="C382" s="116"/>
      <c r="D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>
      <c r="A383" s="116"/>
      <c r="B383" s="116"/>
      <c r="C383" s="116"/>
      <c r="D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>
      <c r="A384" s="116"/>
      <c r="B384" s="116"/>
      <c r="C384" s="116"/>
      <c r="D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>
      <c r="A385" s="116"/>
      <c r="B385" s="116"/>
      <c r="C385" s="116"/>
      <c r="D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>
      <c r="A386" s="116"/>
      <c r="B386" s="116"/>
      <c r="C386" s="116"/>
      <c r="D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>
      <c r="A387" s="116"/>
      <c r="B387" s="116"/>
      <c r="C387" s="116"/>
      <c r="D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>
      <c r="A388" s="116"/>
      <c r="B388" s="116"/>
      <c r="C388" s="116"/>
      <c r="D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>
      <c r="A389" s="116"/>
      <c r="B389" s="116"/>
      <c r="C389" s="116"/>
      <c r="D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>
      <c r="A390" s="116"/>
      <c r="B390" s="116"/>
      <c r="C390" s="116"/>
      <c r="D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>
      <c r="A391" s="116"/>
      <c r="B391" s="116"/>
      <c r="C391" s="116"/>
      <c r="D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>
      <c r="A392" s="116"/>
      <c r="B392" s="116"/>
      <c r="C392" s="116"/>
      <c r="D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>
      <c r="A393" s="116"/>
      <c r="B393" s="116"/>
      <c r="C393" s="116"/>
      <c r="D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>
      <c r="A394" s="116"/>
      <c r="B394" s="116"/>
      <c r="C394" s="116"/>
      <c r="D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>
      <c r="A395" s="116"/>
      <c r="B395" s="116"/>
      <c r="C395" s="116"/>
      <c r="D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>
      <c r="A396" s="116"/>
      <c r="B396" s="116"/>
      <c r="C396" s="116"/>
      <c r="D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>
      <c r="A397" s="116"/>
      <c r="B397" s="116"/>
      <c r="C397" s="116"/>
      <c r="D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>
      <c r="A398" s="116"/>
      <c r="B398" s="116"/>
      <c r="C398" s="116"/>
      <c r="D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>
      <c r="A399" s="116"/>
      <c r="B399" s="116"/>
      <c r="C399" s="116"/>
      <c r="D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>
      <c r="A400" s="116"/>
      <c r="B400" s="116"/>
      <c r="C400" s="116"/>
      <c r="D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>
      <c r="A401" s="116"/>
      <c r="B401" s="116"/>
      <c r="C401" s="116"/>
      <c r="D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>
      <c r="A402" s="116"/>
      <c r="B402" s="116"/>
      <c r="C402" s="116"/>
      <c r="D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>
      <c r="A403" s="116"/>
      <c r="B403" s="116"/>
      <c r="C403" s="116"/>
      <c r="D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>
      <c r="A404" s="116"/>
      <c r="B404" s="116"/>
      <c r="C404" s="116"/>
      <c r="D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>
      <c r="A405" s="116"/>
      <c r="B405" s="116"/>
      <c r="C405" s="116"/>
      <c r="D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>
      <c r="A406" s="116"/>
      <c r="B406" s="116"/>
      <c r="C406" s="116"/>
      <c r="D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>
      <c r="A407" s="116"/>
      <c r="B407" s="116"/>
      <c r="C407" s="116"/>
      <c r="D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>
      <c r="A408" s="116"/>
      <c r="B408" s="116"/>
      <c r="C408" s="116"/>
      <c r="D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>
      <c r="A409" s="116"/>
      <c r="B409" s="116"/>
      <c r="C409" s="116"/>
      <c r="D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>
      <c r="A410" s="116"/>
      <c r="B410" s="116"/>
      <c r="C410" s="116"/>
      <c r="D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>
      <c r="A411" s="116"/>
      <c r="B411" s="116"/>
      <c r="C411" s="116"/>
      <c r="D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>
      <c r="A412" s="116"/>
      <c r="B412" s="116"/>
      <c r="C412" s="116"/>
      <c r="D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>
      <c r="A413" s="116"/>
      <c r="B413" s="116"/>
      <c r="C413" s="116"/>
      <c r="D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>
      <c r="A414" s="116"/>
      <c r="B414" s="116"/>
      <c r="C414" s="116"/>
      <c r="D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>
      <c r="A415" s="116"/>
      <c r="B415" s="116"/>
      <c r="C415" s="116"/>
      <c r="D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>
      <c r="A416" s="116"/>
      <c r="B416" s="116"/>
      <c r="C416" s="116"/>
      <c r="D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>
      <c r="A417" s="116"/>
      <c r="B417" s="116"/>
      <c r="C417" s="116"/>
      <c r="D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>
      <c r="A418" s="116"/>
      <c r="B418" s="116"/>
      <c r="C418" s="116"/>
      <c r="D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>
      <c r="A419" s="116"/>
      <c r="B419" s="116"/>
      <c r="C419" s="116"/>
      <c r="D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>
      <c r="A420" s="116"/>
      <c r="B420" s="116"/>
      <c r="C420" s="116"/>
      <c r="D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>
      <c r="A421" s="116"/>
      <c r="B421" s="116"/>
      <c r="C421" s="116"/>
      <c r="D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>
      <c r="A422" s="116"/>
      <c r="B422" s="116"/>
      <c r="C422" s="116"/>
      <c r="D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>
      <c r="A423" s="116"/>
      <c r="B423" s="116"/>
      <c r="C423" s="116"/>
      <c r="D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>
      <c r="A424" s="116"/>
      <c r="B424" s="116"/>
      <c r="C424" s="116"/>
      <c r="D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>
      <c r="A425" s="116"/>
      <c r="B425" s="116"/>
      <c r="C425" s="116"/>
      <c r="D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>
      <c r="A426" s="116"/>
      <c r="B426" s="116"/>
      <c r="C426" s="116"/>
      <c r="D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>
      <c r="A427" s="116"/>
      <c r="B427" s="116"/>
      <c r="C427" s="116"/>
      <c r="D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>
      <c r="A428" s="116"/>
      <c r="B428" s="116"/>
      <c r="C428" s="116"/>
      <c r="D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>
      <c r="A429" s="116"/>
      <c r="B429" s="116"/>
      <c r="C429" s="116"/>
      <c r="D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>
      <c r="A430" s="116"/>
      <c r="B430" s="116"/>
      <c r="C430" s="116"/>
      <c r="D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>
      <c r="A431" s="116"/>
      <c r="B431" s="116"/>
      <c r="C431" s="116"/>
      <c r="D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>
      <c r="A432" s="116"/>
      <c r="B432" s="116"/>
      <c r="C432" s="116"/>
      <c r="D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>
      <c r="A433" s="116"/>
      <c r="B433" s="116"/>
      <c r="C433" s="116"/>
      <c r="D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>
      <c r="A434" s="116"/>
      <c r="B434" s="116"/>
      <c r="C434" s="116"/>
      <c r="D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>
      <c r="A435" s="116"/>
      <c r="B435" s="116"/>
      <c r="C435" s="116"/>
      <c r="D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>
      <c r="A436" s="116"/>
      <c r="B436" s="116"/>
      <c r="C436" s="116"/>
      <c r="D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>
      <c r="A437" s="116"/>
      <c r="B437" s="116"/>
      <c r="C437" s="116"/>
      <c r="D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>
      <c r="A438" s="116"/>
      <c r="B438" s="116"/>
      <c r="C438" s="116"/>
      <c r="D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>
      <c r="A439" s="116"/>
      <c r="B439" s="116"/>
      <c r="C439" s="116"/>
      <c r="D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>
      <c r="A440" s="116"/>
      <c r="B440" s="116"/>
      <c r="C440" s="116"/>
      <c r="D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>
      <c r="A441" s="116"/>
      <c r="B441" s="116"/>
      <c r="C441" s="116"/>
      <c r="D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>
      <c r="A442" s="116"/>
      <c r="B442" s="116"/>
      <c r="C442" s="116"/>
      <c r="D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>
      <c r="A443" s="116"/>
      <c r="B443" s="116"/>
      <c r="C443" s="116"/>
      <c r="D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>
      <c r="A444" s="116"/>
      <c r="B444" s="116"/>
      <c r="C444" s="116"/>
      <c r="D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>
      <c r="A445" s="116"/>
      <c r="B445" s="116"/>
      <c r="C445" s="116"/>
      <c r="D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>
      <c r="A446" s="116"/>
      <c r="B446" s="116"/>
      <c r="C446" s="116"/>
      <c r="D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>
      <c r="A447" s="116"/>
      <c r="B447" s="116"/>
      <c r="C447" s="116"/>
      <c r="D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>
      <c r="A448" s="116"/>
      <c r="B448" s="116"/>
      <c r="C448" s="116"/>
      <c r="D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>
      <c r="A449" s="116"/>
      <c r="B449" s="116"/>
      <c r="C449" s="116"/>
      <c r="D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>
      <c r="A450" s="116"/>
      <c r="B450" s="116"/>
      <c r="C450" s="116"/>
      <c r="D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>
      <c r="A451" s="116"/>
      <c r="B451" s="116"/>
      <c r="C451" s="116"/>
      <c r="D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>
      <c r="A452" s="116"/>
      <c r="B452" s="116"/>
      <c r="C452" s="116"/>
      <c r="D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>
      <c r="A453" s="116"/>
      <c r="B453" s="116"/>
      <c r="C453" s="116"/>
      <c r="D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>
      <c r="A454" s="116"/>
      <c r="B454" s="116"/>
      <c r="C454" s="116"/>
      <c r="D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>
      <c r="A455" s="116"/>
      <c r="B455" s="116"/>
      <c r="C455" s="116"/>
      <c r="D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>
      <c r="A456" s="116"/>
      <c r="B456" s="116"/>
      <c r="C456" s="116"/>
      <c r="D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>
      <c r="A457" s="116"/>
      <c r="B457" s="116"/>
      <c r="C457" s="116"/>
      <c r="D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>
      <c r="A458" s="116"/>
      <c r="B458" s="116"/>
      <c r="C458" s="116"/>
      <c r="D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>
      <c r="A459" s="116"/>
      <c r="B459" s="116"/>
      <c r="C459" s="116"/>
      <c r="D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>
      <c r="A460" s="116"/>
      <c r="B460" s="116"/>
      <c r="C460" s="116"/>
      <c r="D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>
      <c r="A461" s="116"/>
      <c r="B461" s="116"/>
      <c r="C461" s="116"/>
      <c r="D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>
      <c r="A462" s="116"/>
      <c r="B462" s="116"/>
      <c r="C462" s="116"/>
      <c r="D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>
      <c r="A463" s="116"/>
      <c r="B463" s="116"/>
      <c r="C463" s="116"/>
      <c r="D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>
      <c r="A464" s="116"/>
      <c r="B464" s="116"/>
      <c r="C464" s="116"/>
      <c r="D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>
      <c r="A465" s="116"/>
      <c r="B465" s="116"/>
      <c r="C465" s="116"/>
      <c r="D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>
      <c r="A466" s="116"/>
      <c r="B466" s="116"/>
      <c r="C466" s="116"/>
      <c r="D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>
      <c r="A467" s="116"/>
      <c r="B467" s="116"/>
      <c r="C467" s="116"/>
      <c r="D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>
      <c r="A468" s="116"/>
      <c r="B468" s="116"/>
      <c r="C468" s="116"/>
      <c r="D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>
      <c r="A469" s="116"/>
      <c r="B469" s="116"/>
      <c r="C469" s="116"/>
      <c r="D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>
      <c r="A470" s="116"/>
      <c r="B470" s="116"/>
      <c r="C470" s="116"/>
      <c r="D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>
      <c r="A471" s="116"/>
      <c r="B471" s="116"/>
      <c r="C471" s="116"/>
      <c r="D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>
      <c r="A472" s="116"/>
      <c r="B472" s="116"/>
      <c r="C472" s="116"/>
      <c r="D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>
      <c r="A473" s="116"/>
      <c r="B473" s="116"/>
      <c r="C473" s="116"/>
      <c r="D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>
      <c r="A474" s="116"/>
      <c r="B474" s="116"/>
      <c r="C474" s="116"/>
      <c r="D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>
      <c r="A475" s="116"/>
      <c r="B475" s="116"/>
      <c r="C475" s="116"/>
      <c r="D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>
      <c r="A476" s="116"/>
      <c r="B476" s="116"/>
      <c r="C476" s="116"/>
      <c r="D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>
      <c r="A477" s="116"/>
      <c r="B477" s="116"/>
      <c r="C477" s="116"/>
      <c r="D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>
      <c r="A478" s="116"/>
      <c r="B478" s="116"/>
      <c r="C478" s="116"/>
      <c r="D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>
      <c r="A479" s="116"/>
      <c r="B479" s="116"/>
      <c r="C479" s="116"/>
      <c r="D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>
      <c r="A480" s="116"/>
      <c r="B480" s="116"/>
      <c r="C480" s="116"/>
      <c r="D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>
      <c r="A481" s="116"/>
      <c r="B481" s="116"/>
      <c r="C481" s="116"/>
      <c r="D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>
      <c r="A482" s="116"/>
      <c r="B482" s="116"/>
      <c r="C482" s="116"/>
      <c r="D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>
      <c r="A483" s="116"/>
      <c r="B483" s="116"/>
      <c r="C483" s="116"/>
      <c r="D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>
      <c r="A484" s="116"/>
      <c r="B484" s="116"/>
      <c r="C484" s="116"/>
      <c r="D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>
      <c r="A485" s="116"/>
      <c r="B485" s="116"/>
      <c r="C485" s="116"/>
      <c r="D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>
      <c r="A486" s="116"/>
      <c r="B486" s="116"/>
      <c r="C486" s="116"/>
      <c r="D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>
      <c r="A487" s="116"/>
      <c r="B487" s="116"/>
      <c r="C487" s="116"/>
      <c r="D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>
      <c r="A488" s="116"/>
      <c r="B488" s="116"/>
      <c r="C488" s="116"/>
      <c r="D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>
      <c r="A489" s="116"/>
      <c r="B489" s="116"/>
      <c r="C489" s="116"/>
      <c r="D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>
      <c r="A490" s="116"/>
      <c r="B490" s="116"/>
      <c r="C490" s="116"/>
      <c r="D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>
      <c r="A491" s="116"/>
      <c r="B491" s="116"/>
      <c r="C491" s="116"/>
      <c r="D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>
      <c r="A492" s="116"/>
      <c r="B492" s="116"/>
      <c r="C492" s="116"/>
      <c r="D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>
      <c r="A493" s="116"/>
      <c r="B493" s="116"/>
      <c r="C493" s="116"/>
      <c r="D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>
      <c r="A494" s="116"/>
      <c r="B494" s="116"/>
      <c r="C494" s="116"/>
      <c r="D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>
      <c r="A495" s="116"/>
      <c r="B495" s="116"/>
      <c r="C495" s="116"/>
      <c r="D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>
      <c r="A496" s="116"/>
      <c r="B496" s="116"/>
      <c r="C496" s="116"/>
      <c r="D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>
      <c r="A497" s="116"/>
      <c r="B497" s="116"/>
      <c r="C497" s="116"/>
      <c r="D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>
      <c r="A498" s="116"/>
      <c r="B498" s="116"/>
      <c r="C498" s="116"/>
      <c r="D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>
      <c r="A499" s="116"/>
      <c r="B499" s="116"/>
      <c r="C499" s="116"/>
      <c r="D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>
      <c r="A500" s="116"/>
      <c r="B500" s="116"/>
      <c r="C500" s="116"/>
      <c r="D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>
      <c r="A501" s="116"/>
      <c r="B501" s="116"/>
      <c r="C501" s="116"/>
      <c r="D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>
      <c r="A502" s="116"/>
      <c r="B502" s="116"/>
      <c r="C502" s="116"/>
      <c r="D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>
      <c r="A503" s="116"/>
      <c r="B503" s="116"/>
      <c r="C503" s="116"/>
      <c r="D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>
      <c r="A504" s="116"/>
      <c r="B504" s="116"/>
      <c r="C504" s="116"/>
      <c r="D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>
      <c r="A505" s="116"/>
      <c r="B505" s="116"/>
      <c r="C505" s="116"/>
      <c r="D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>
      <c r="A506" s="116"/>
      <c r="B506" s="116"/>
      <c r="C506" s="116"/>
      <c r="D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>
      <c r="A507" s="116"/>
      <c r="B507" s="116"/>
      <c r="C507" s="116"/>
      <c r="D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>
      <c r="A508" s="116"/>
      <c r="B508" s="116"/>
      <c r="C508" s="116"/>
      <c r="D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>
      <c r="A509" s="116"/>
      <c r="B509" s="116"/>
      <c r="C509" s="116"/>
      <c r="D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>
      <c r="A510" s="116"/>
      <c r="B510" s="116"/>
      <c r="C510" s="116"/>
      <c r="D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>
      <c r="A511" s="116"/>
      <c r="B511" s="116"/>
      <c r="C511" s="116"/>
      <c r="D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>
      <c r="A512" s="116"/>
      <c r="B512" s="116"/>
      <c r="C512" s="116"/>
      <c r="D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>
      <c r="A513" s="116"/>
      <c r="B513" s="116"/>
      <c r="C513" s="116"/>
      <c r="D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>
      <c r="A514" s="116"/>
      <c r="B514" s="116"/>
      <c r="C514" s="116"/>
      <c r="D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>
      <c r="A515" s="116"/>
      <c r="B515" s="116"/>
      <c r="C515" s="116"/>
      <c r="D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>
      <c r="A516" s="116"/>
      <c r="B516" s="116"/>
      <c r="C516" s="116"/>
      <c r="D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>
      <c r="A517" s="116"/>
      <c r="B517" s="116"/>
      <c r="C517" s="116"/>
      <c r="D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>
      <c r="A518" s="116"/>
      <c r="B518" s="116"/>
      <c r="C518" s="116"/>
      <c r="D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>
      <c r="A519" s="116"/>
      <c r="B519" s="116"/>
      <c r="C519" s="116"/>
      <c r="D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>
      <c r="A520" s="116"/>
      <c r="B520" s="116"/>
      <c r="C520" s="116"/>
      <c r="D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>
      <c r="A521" s="116"/>
      <c r="B521" s="116"/>
      <c r="C521" s="116"/>
      <c r="D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>
      <c r="A522" s="116"/>
      <c r="B522" s="116"/>
      <c r="C522" s="116"/>
      <c r="D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>
      <c r="A523" s="116"/>
      <c r="B523" s="116"/>
      <c r="C523" s="116"/>
      <c r="D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>
      <c r="A524" s="116"/>
      <c r="B524" s="116"/>
      <c r="C524" s="116"/>
      <c r="D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>
      <c r="A525" s="116"/>
      <c r="B525" s="116"/>
      <c r="C525" s="116"/>
      <c r="D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>
      <c r="A526" s="116"/>
      <c r="B526" s="116"/>
      <c r="C526" s="116"/>
      <c r="D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>
      <c r="A527" s="116"/>
      <c r="B527" s="116"/>
      <c r="C527" s="116"/>
      <c r="D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>
      <c r="A528" s="116"/>
      <c r="B528" s="116"/>
      <c r="C528" s="116"/>
      <c r="D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>
      <c r="A529" s="116"/>
      <c r="B529" s="116"/>
      <c r="C529" s="116"/>
      <c r="D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>
      <c r="A530" s="116"/>
      <c r="B530" s="116"/>
      <c r="C530" s="116"/>
      <c r="D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>
      <c r="A531" s="116"/>
      <c r="B531" s="116"/>
      <c r="C531" s="116"/>
      <c r="D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>
      <c r="A532" s="116"/>
      <c r="B532" s="116"/>
      <c r="C532" s="116"/>
      <c r="D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>
      <c r="A533" s="116"/>
      <c r="B533" s="116"/>
      <c r="C533" s="116"/>
      <c r="D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>
      <c r="A534" s="116"/>
      <c r="B534" s="116"/>
      <c r="C534" s="116"/>
      <c r="D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>
      <c r="A535" s="116"/>
      <c r="B535" s="116"/>
      <c r="C535" s="116"/>
      <c r="D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>
      <c r="A536" s="116"/>
      <c r="B536" s="116"/>
      <c r="C536" s="116"/>
      <c r="D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>
      <c r="A537" s="116"/>
      <c r="B537" s="116"/>
      <c r="C537" s="116"/>
      <c r="D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>
      <c r="A538" s="116"/>
      <c r="B538" s="116"/>
      <c r="C538" s="116"/>
      <c r="D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>
      <c r="A539" s="116"/>
      <c r="B539" s="116"/>
      <c r="C539" s="116"/>
      <c r="D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>
      <c r="A540" s="116"/>
      <c r="B540" s="116"/>
      <c r="C540" s="116"/>
      <c r="D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>
      <c r="A541" s="116"/>
      <c r="B541" s="116"/>
      <c r="C541" s="116"/>
      <c r="D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>
      <c r="A542" s="116"/>
      <c r="B542" s="116"/>
      <c r="C542" s="116"/>
      <c r="D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>
      <c r="A543" s="116"/>
      <c r="B543" s="116"/>
      <c r="C543" s="116"/>
      <c r="D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>
      <c r="A544" s="116"/>
      <c r="B544" s="116"/>
      <c r="C544" s="116"/>
      <c r="D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>
      <c r="A545" s="116"/>
      <c r="B545" s="116"/>
      <c r="C545" s="116"/>
      <c r="D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>
      <c r="A546" s="116"/>
      <c r="B546" s="116"/>
      <c r="C546" s="116"/>
      <c r="D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>
      <c r="A547" s="116"/>
      <c r="B547" s="116"/>
      <c r="C547" s="116"/>
      <c r="D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>
      <c r="A548" s="116"/>
      <c r="B548" s="116"/>
      <c r="C548" s="116"/>
      <c r="D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>
      <c r="A549" s="116"/>
      <c r="B549" s="116"/>
      <c r="C549" s="116"/>
      <c r="D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>
      <c r="A550" s="116"/>
      <c r="B550" s="116"/>
      <c r="C550" s="116"/>
      <c r="D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>
      <c r="A551" s="116"/>
      <c r="B551" s="116"/>
      <c r="C551" s="116"/>
      <c r="D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>
      <c r="A552" s="116"/>
      <c r="B552" s="116"/>
      <c r="C552" s="116"/>
      <c r="D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>
      <c r="A553" s="116"/>
      <c r="B553" s="116"/>
      <c r="C553" s="116"/>
      <c r="D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>
      <c r="A554" s="116"/>
      <c r="B554" s="116"/>
      <c r="C554" s="116"/>
      <c r="D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>
      <c r="A555" s="116"/>
      <c r="B555" s="116"/>
      <c r="C555" s="116"/>
      <c r="D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>
      <c r="A556" s="116"/>
      <c r="B556" s="116"/>
      <c r="C556" s="116"/>
      <c r="D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>
      <c r="A557" s="116"/>
      <c r="B557" s="116"/>
      <c r="C557" s="116"/>
      <c r="D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>
      <c r="A558" s="116"/>
      <c r="B558" s="116"/>
      <c r="C558" s="116"/>
      <c r="D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>
      <c r="A559" s="116"/>
      <c r="B559" s="116"/>
      <c r="C559" s="116"/>
      <c r="D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>
      <c r="A560" s="116"/>
      <c r="B560" s="116"/>
      <c r="C560" s="116"/>
      <c r="D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>
      <c r="A561" s="116"/>
      <c r="B561" s="116"/>
      <c r="C561" s="116"/>
      <c r="D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>
      <c r="A562" s="116"/>
      <c r="B562" s="116"/>
      <c r="C562" s="116"/>
      <c r="D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>
      <c r="A563" s="116"/>
      <c r="B563" s="116"/>
      <c r="C563" s="116"/>
      <c r="D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>
      <c r="A564" s="116"/>
      <c r="B564" s="116"/>
      <c r="C564" s="116"/>
      <c r="D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>
      <c r="A565" s="116"/>
      <c r="B565" s="116"/>
      <c r="C565" s="116"/>
      <c r="D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>
      <c r="A566" s="116"/>
      <c r="B566" s="116"/>
      <c r="C566" s="116"/>
      <c r="D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>
      <c r="A567" s="116"/>
      <c r="B567" s="116"/>
      <c r="C567" s="116"/>
      <c r="D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>
      <c r="A568" s="116"/>
      <c r="B568" s="116"/>
      <c r="C568" s="116"/>
      <c r="D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>
      <c r="A569" s="116"/>
      <c r="B569" s="116"/>
      <c r="C569" s="116"/>
      <c r="D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>
      <c r="A570" s="116"/>
      <c r="B570" s="116"/>
      <c r="C570" s="116"/>
      <c r="D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>
      <c r="A571" s="116"/>
      <c r="B571" s="116"/>
      <c r="C571" s="116"/>
      <c r="D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>
      <c r="A572" s="116"/>
      <c r="B572" s="116"/>
      <c r="C572" s="116"/>
      <c r="D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>
      <c r="A573" s="116"/>
      <c r="B573" s="116"/>
      <c r="C573" s="116"/>
      <c r="D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>
      <c r="A574" s="116"/>
      <c r="B574" s="116"/>
      <c r="C574" s="116"/>
      <c r="D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>
      <c r="A575" s="116"/>
      <c r="B575" s="116"/>
      <c r="C575" s="116"/>
      <c r="D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>
      <c r="A576" s="116"/>
      <c r="B576" s="116"/>
      <c r="C576" s="116"/>
      <c r="D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>
      <c r="A577" s="116"/>
      <c r="B577" s="116"/>
      <c r="C577" s="116"/>
      <c r="D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>
      <c r="A578" s="116"/>
      <c r="B578" s="116"/>
      <c r="C578" s="116"/>
      <c r="D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>
      <c r="A579" s="116"/>
      <c r="B579" s="116"/>
      <c r="C579" s="116"/>
      <c r="D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>
      <c r="A580" s="116"/>
      <c r="B580" s="116"/>
      <c r="C580" s="116"/>
      <c r="D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>
      <c r="A581" s="116"/>
      <c r="B581" s="116"/>
      <c r="C581" s="116"/>
      <c r="D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>
      <c r="A582" s="116"/>
      <c r="B582" s="116"/>
      <c r="C582" s="116"/>
      <c r="D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>
      <c r="A583" s="116"/>
      <c r="B583" s="116"/>
      <c r="C583" s="116"/>
      <c r="D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>
      <c r="A584" s="116"/>
      <c r="B584" s="116"/>
      <c r="C584" s="116"/>
      <c r="D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>
      <c r="A585" s="116"/>
      <c r="B585" s="116"/>
      <c r="C585" s="116"/>
      <c r="D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>
      <c r="A586" s="116"/>
      <c r="B586" s="116"/>
      <c r="C586" s="116"/>
      <c r="D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>
      <c r="A587" s="116"/>
      <c r="B587" s="116"/>
      <c r="C587" s="116"/>
      <c r="D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>
      <c r="A588" s="116"/>
      <c r="B588" s="116"/>
      <c r="C588" s="116"/>
      <c r="D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>
      <c r="A589" s="116"/>
      <c r="B589" s="116"/>
      <c r="C589" s="116"/>
      <c r="D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>
      <c r="A590" s="116"/>
      <c r="B590" s="116"/>
      <c r="C590" s="116"/>
      <c r="D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>
      <c r="A591" s="116"/>
      <c r="B591" s="116"/>
      <c r="C591" s="116"/>
      <c r="D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>
      <c r="A592" s="116"/>
      <c r="B592" s="116"/>
      <c r="C592" s="116"/>
      <c r="D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>
      <c r="A593" s="116"/>
      <c r="B593" s="116"/>
      <c r="C593" s="116"/>
      <c r="D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>
      <c r="A594" s="116"/>
      <c r="B594" s="116"/>
      <c r="C594" s="116"/>
      <c r="D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>
      <c r="A595" s="116"/>
      <c r="B595" s="116"/>
      <c r="C595" s="116"/>
      <c r="D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>
      <c r="A596" s="116"/>
      <c r="B596" s="116"/>
      <c r="C596" s="116"/>
      <c r="D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>
      <c r="A597" s="116"/>
      <c r="B597" s="116"/>
      <c r="C597" s="116"/>
      <c r="D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>
      <c r="A598" s="116"/>
      <c r="B598" s="116"/>
      <c r="C598" s="116"/>
      <c r="D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>
      <c r="A599" s="116"/>
      <c r="B599" s="116"/>
      <c r="C599" s="116"/>
      <c r="D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>
      <c r="A600" s="116"/>
      <c r="B600" s="116"/>
      <c r="C600" s="116"/>
      <c r="D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>
      <c r="A601" s="116"/>
      <c r="B601" s="116"/>
      <c r="C601" s="116"/>
      <c r="D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>
      <c r="A602" s="116"/>
      <c r="B602" s="116"/>
      <c r="C602" s="116"/>
      <c r="D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>
      <c r="A603" s="116"/>
      <c r="B603" s="116"/>
      <c r="C603" s="116"/>
      <c r="D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>
      <c r="A604" s="116"/>
      <c r="B604" s="116"/>
      <c r="C604" s="116"/>
      <c r="D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>
      <c r="A605" s="116"/>
      <c r="B605" s="116"/>
      <c r="C605" s="116"/>
      <c r="D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>
      <c r="A606" s="116"/>
      <c r="B606" s="116"/>
      <c r="C606" s="116"/>
      <c r="D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>
      <c r="A607" s="116"/>
      <c r="B607" s="116"/>
      <c r="C607" s="116"/>
      <c r="D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>
      <c r="A608" s="116"/>
      <c r="B608" s="116"/>
      <c r="C608" s="116"/>
      <c r="D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>
      <c r="A609" s="116"/>
      <c r="B609" s="116"/>
      <c r="C609" s="116"/>
      <c r="D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>
      <c r="A610" s="116"/>
      <c r="B610" s="116"/>
      <c r="C610" s="116"/>
      <c r="D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>
      <c r="A611" s="116"/>
      <c r="B611" s="116"/>
      <c r="C611" s="116"/>
      <c r="D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>
      <c r="A612" s="116"/>
      <c r="B612" s="116"/>
      <c r="C612" s="116"/>
      <c r="D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>
      <c r="A613" s="116"/>
      <c r="B613" s="116"/>
      <c r="C613" s="116"/>
      <c r="D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>
      <c r="A614" s="116"/>
      <c r="B614" s="116"/>
      <c r="C614" s="116"/>
      <c r="D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>
      <c r="A615" s="116"/>
      <c r="B615" s="116"/>
      <c r="C615" s="116"/>
      <c r="D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>
      <c r="A616" s="116"/>
      <c r="B616" s="116"/>
      <c r="C616" s="116"/>
      <c r="D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>
      <c r="A617" s="116"/>
      <c r="B617" s="116"/>
      <c r="C617" s="116"/>
      <c r="D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>
      <c r="A618" s="116"/>
      <c r="B618" s="116"/>
      <c r="C618" s="116"/>
      <c r="D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>
      <c r="A619" s="116"/>
      <c r="B619" s="116"/>
      <c r="C619" s="116"/>
      <c r="D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>
      <c r="A620" s="116"/>
      <c r="B620" s="116"/>
      <c r="C620" s="116"/>
      <c r="D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>
      <c r="A621" s="116"/>
      <c r="B621" s="116"/>
      <c r="C621" s="116"/>
      <c r="D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>
      <c r="A622" s="116"/>
      <c r="B622" s="116"/>
      <c r="C622" s="116"/>
      <c r="D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>
      <c r="A623" s="116"/>
      <c r="B623" s="116"/>
      <c r="C623" s="116"/>
      <c r="D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>
      <c r="A624" s="116"/>
      <c r="B624" s="116"/>
      <c r="C624" s="116"/>
      <c r="D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>
      <c r="A625" s="116"/>
      <c r="B625" s="116"/>
      <c r="C625" s="116"/>
      <c r="D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>
      <c r="A626" s="116"/>
      <c r="B626" s="116"/>
      <c r="C626" s="116"/>
      <c r="D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>
      <c r="A627" s="116"/>
      <c r="B627" s="116"/>
      <c r="C627" s="116"/>
      <c r="D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>
      <c r="A628" s="116"/>
      <c r="B628" s="116"/>
      <c r="C628" s="116"/>
      <c r="D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>
      <c r="A629" s="116"/>
      <c r="B629" s="116"/>
      <c r="C629" s="116"/>
      <c r="D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>
      <c r="A630" s="116"/>
      <c r="B630" s="116"/>
      <c r="C630" s="116"/>
      <c r="D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>
      <c r="A631" s="116"/>
      <c r="B631" s="116"/>
      <c r="C631" s="116"/>
      <c r="D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>
      <c r="A632" s="116"/>
      <c r="B632" s="116"/>
      <c r="C632" s="116"/>
      <c r="D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>
      <c r="A633" s="116"/>
      <c r="B633" s="116"/>
      <c r="C633" s="116"/>
      <c r="D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>
      <c r="A634" s="116"/>
      <c r="B634" s="116"/>
      <c r="C634" s="116"/>
      <c r="D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>
      <c r="A635" s="116"/>
      <c r="B635" s="116"/>
      <c r="C635" s="116"/>
      <c r="D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>
      <c r="A636" s="116"/>
      <c r="B636" s="116"/>
      <c r="C636" s="116"/>
      <c r="D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>
      <c r="A637" s="116"/>
      <c r="B637" s="116"/>
      <c r="C637" s="116"/>
      <c r="D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>
      <c r="A638" s="116"/>
      <c r="B638" s="116"/>
      <c r="C638" s="116"/>
      <c r="D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>
      <c r="A639" s="116"/>
      <c r="B639" s="116"/>
      <c r="C639" s="116"/>
      <c r="D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>
      <c r="A640" s="116"/>
      <c r="B640" s="116"/>
      <c r="C640" s="116"/>
      <c r="D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>
      <c r="A641" s="116"/>
      <c r="B641" s="116"/>
      <c r="C641" s="116"/>
      <c r="D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>
      <c r="A642" s="116"/>
      <c r="B642" s="116"/>
      <c r="C642" s="116"/>
      <c r="D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>
      <c r="A643" s="116"/>
      <c r="B643" s="116"/>
      <c r="C643" s="116"/>
      <c r="D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>
      <c r="A644" s="116"/>
      <c r="B644" s="116"/>
      <c r="C644" s="116"/>
      <c r="D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>
      <c r="A645" s="116"/>
      <c r="B645" s="116"/>
      <c r="C645" s="116"/>
      <c r="D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>
      <c r="A646" s="116"/>
      <c r="B646" s="116"/>
      <c r="C646" s="116"/>
      <c r="D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>
      <c r="A647" s="116"/>
      <c r="B647" s="116"/>
      <c r="C647" s="116"/>
      <c r="D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>
      <c r="A648" s="116"/>
      <c r="B648" s="116"/>
      <c r="C648" s="116"/>
      <c r="D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>
      <c r="A649" s="116"/>
      <c r="B649" s="116"/>
      <c r="C649" s="116"/>
      <c r="D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>
      <c r="A650" s="116"/>
      <c r="B650" s="116"/>
      <c r="C650" s="116"/>
      <c r="D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>
      <c r="A651" s="116"/>
      <c r="B651" s="116"/>
      <c r="C651" s="116"/>
      <c r="D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>
      <c r="A652" s="116"/>
      <c r="B652" s="116"/>
      <c r="C652" s="116"/>
      <c r="D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>
      <c r="A653" s="116"/>
      <c r="B653" s="116"/>
      <c r="C653" s="116"/>
      <c r="D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>
      <c r="A654" s="116"/>
      <c r="B654" s="116"/>
      <c r="C654" s="116"/>
      <c r="D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>
      <c r="A655" s="116"/>
      <c r="B655" s="116"/>
      <c r="C655" s="116"/>
      <c r="D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>
      <c r="A656" s="116"/>
      <c r="B656" s="116"/>
      <c r="C656" s="116"/>
      <c r="D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>
      <c r="A657" s="116"/>
      <c r="B657" s="116"/>
      <c r="C657" s="116"/>
      <c r="D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>
      <c r="A658" s="116"/>
      <c r="B658" s="116"/>
      <c r="C658" s="116"/>
      <c r="D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>
      <c r="A659" s="116"/>
      <c r="B659" s="116"/>
      <c r="C659" s="116"/>
      <c r="D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>
      <c r="A660" s="116"/>
      <c r="B660" s="116"/>
      <c r="C660" s="116"/>
      <c r="D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>
      <c r="A661" s="116"/>
      <c r="B661" s="116"/>
      <c r="C661" s="116"/>
      <c r="D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>
      <c r="A662" s="116"/>
      <c r="B662" s="116"/>
      <c r="C662" s="116"/>
      <c r="D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>
      <c r="A663" s="116"/>
      <c r="B663" s="116"/>
      <c r="C663" s="116"/>
      <c r="D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>
      <c r="A664" s="116"/>
      <c r="B664" s="116"/>
      <c r="C664" s="116"/>
      <c r="D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>
      <c r="A665" s="116"/>
      <c r="B665" s="116"/>
      <c r="C665" s="116"/>
      <c r="D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>
      <c r="A666" s="116"/>
      <c r="B666" s="116"/>
      <c r="C666" s="116"/>
      <c r="D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>
      <c r="A667" s="116"/>
      <c r="B667" s="116"/>
      <c r="C667" s="116"/>
      <c r="D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>
      <c r="A668" s="116"/>
      <c r="B668" s="116"/>
      <c r="C668" s="116"/>
      <c r="D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>
      <c r="A669" s="116"/>
      <c r="B669" s="116"/>
      <c r="C669" s="116"/>
      <c r="D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>
      <c r="A670" s="116"/>
      <c r="B670" s="116"/>
      <c r="C670" s="116"/>
      <c r="D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>
      <c r="A671" s="116"/>
      <c r="B671" s="116"/>
      <c r="C671" s="116"/>
      <c r="D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>
      <c r="A672" s="116"/>
      <c r="B672" s="116"/>
      <c r="C672" s="116"/>
      <c r="D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>
      <c r="A673" s="116"/>
      <c r="B673" s="116"/>
      <c r="C673" s="116"/>
      <c r="D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>
      <c r="A674" s="116"/>
      <c r="B674" s="116"/>
      <c r="C674" s="116"/>
      <c r="D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>
      <c r="A675" s="116"/>
      <c r="B675" s="116"/>
      <c r="C675" s="116"/>
      <c r="D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>
      <c r="A676" s="116"/>
      <c r="B676" s="116"/>
      <c r="C676" s="116"/>
      <c r="D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>
      <c r="A677" s="116"/>
      <c r="B677" s="116"/>
      <c r="C677" s="116"/>
      <c r="D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>
      <c r="A678" s="116"/>
      <c r="B678" s="116"/>
      <c r="C678" s="116"/>
      <c r="D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>
      <c r="A679" s="116"/>
      <c r="B679" s="116"/>
      <c r="C679" s="116"/>
      <c r="D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>
      <c r="A680" s="116"/>
      <c r="B680" s="116"/>
      <c r="C680" s="116"/>
      <c r="D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>
      <c r="A681" s="116"/>
      <c r="B681" s="116"/>
      <c r="C681" s="116"/>
      <c r="D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>
      <c r="A682" s="116"/>
      <c r="B682" s="116"/>
      <c r="C682" s="116"/>
      <c r="D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>
      <c r="A683" s="116"/>
      <c r="B683" s="116"/>
      <c r="C683" s="116"/>
      <c r="D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>
      <c r="A684" s="116"/>
      <c r="B684" s="116"/>
      <c r="C684" s="116"/>
      <c r="D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>
      <c r="A685" s="116"/>
      <c r="B685" s="116"/>
      <c r="C685" s="116"/>
      <c r="D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>
      <c r="A686" s="116"/>
      <c r="B686" s="116"/>
      <c r="C686" s="116"/>
      <c r="D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>
      <c r="A687" s="116"/>
      <c r="B687" s="116"/>
      <c r="C687" s="116"/>
      <c r="D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>
      <c r="A688" s="116"/>
      <c r="B688" s="116"/>
      <c r="C688" s="116"/>
      <c r="D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>
      <c r="A689" s="116"/>
      <c r="B689" s="116"/>
      <c r="C689" s="116"/>
      <c r="D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>
      <c r="A690" s="116"/>
      <c r="B690" s="116"/>
      <c r="C690" s="116"/>
      <c r="D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>
      <c r="A691" s="116"/>
      <c r="B691" s="116"/>
      <c r="C691" s="116"/>
      <c r="D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>
      <c r="A692" s="116"/>
      <c r="B692" s="116"/>
      <c r="C692" s="116"/>
      <c r="D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>
      <c r="A693" s="116"/>
      <c r="B693" s="116"/>
      <c r="C693" s="116"/>
      <c r="D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>
      <c r="A694" s="116"/>
      <c r="B694" s="116"/>
      <c r="C694" s="116"/>
      <c r="D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>
      <c r="A695" s="116"/>
      <c r="B695" s="116"/>
      <c r="C695" s="116"/>
      <c r="D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>
      <c r="A696" s="116"/>
      <c r="B696" s="116"/>
      <c r="C696" s="116"/>
      <c r="D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>
      <c r="A697" s="116"/>
      <c r="B697" s="116"/>
      <c r="C697" s="116"/>
      <c r="D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>
      <c r="A698" s="116"/>
      <c r="B698" s="116"/>
      <c r="C698" s="116"/>
      <c r="D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>
      <c r="A699" s="116"/>
      <c r="B699" s="116"/>
      <c r="C699" s="116"/>
      <c r="D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>
      <c r="A700" s="116"/>
      <c r="B700" s="116"/>
      <c r="C700" s="116"/>
      <c r="D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>
      <c r="A701" s="116"/>
      <c r="B701" s="116"/>
      <c r="C701" s="116"/>
      <c r="D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>
      <c r="A702" s="116"/>
      <c r="B702" s="116"/>
      <c r="C702" s="116"/>
      <c r="D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>
      <c r="A703" s="116"/>
      <c r="B703" s="116"/>
      <c r="C703" s="116"/>
      <c r="D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>
      <c r="A704" s="116"/>
      <c r="B704" s="116"/>
      <c r="C704" s="116"/>
      <c r="D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>
      <c r="A705" s="116"/>
      <c r="B705" s="116"/>
      <c r="C705" s="116"/>
      <c r="D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>
      <c r="A706" s="116"/>
      <c r="B706" s="116"/>
      <c r="C706" s="116"/>
      <c r="D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>
      <c r="A707" s="116"/>
      <c r="B707" s="116"/>
      <c r="C707" s="116"/>
      <c r="D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>
      <c r="A708" s="116"/>
      <c r="B708" s="116"/>
      <c r="C708" s="116"/>
      <c r="D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>
      <c r="A709" s="116"/>
      <c r="B709" s="116"/>
      <c r="C709" s="116"/>
      <c r="D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>
      <c r="A710" s="116"/>
      <c r="B710" s="116"/>
      <c r="C710" s="116"/>
      <c r="D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>
      <c r="A711" s="116"/>
      <c r="B711" s="116"/>
      <c r="C711" s="116"/>
      <c r="D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>
      <c r="A712" s="116"/>
      <c r="B712" s="116"/>
      <c r="C712" s="116"/>
      <c r="D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>
      <c r="A713" s="116"/>
      <c r="B713" s="116"/>
      <c r="C713" s="116"/>
      <c r="D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>
      <c r="A714" s="116"/>
      <c r="B714" s="116"/>
      <c r="C714" s="116"/>
      <c r="D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>
      <c r="A715" s="116"/>
      <c r="B715" s="116"/>
      <c r="C715" s="116"/>
      <c r="D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>
      <c r="A716" s="116"/>
      <c r="B716" s="116"/>
      <c r="C716" s="116"/>
      <c r="D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>
      <c r="A717" s="116"/>
      <c r="B717" s="116"/>
      <c r="C717" s="116"/>
      <c r="D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>
      <c r="A718" s="116"/>
      <c r="B718" s="116"/>
      <c r="C718" s="116"/>
      <c r="D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>
      <c r="A719" s="116"/>
      <c r="B719" s="116"/>
      <c r="C719" s="116"/>
      <c r="D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>
      <c r="A720" s="116"/>
      <c r="B720" s="116"/>
      <c r="C720" s="116"/>
      <c r="D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>
      <c r="A721" s="116"/>
      <c r="B721" s="116"/>
      <c r="C721" s="116"/>
      <c r="D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>
      <c r="A722" s="116"/>
      <c r="B722" s="116"/>
      <c r="C722" s="116"/>
      <c r="D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>
      <c r="A723" s="116"/>
      <c r="B723" s="116"/>
      <c r="C723" s="116"/>
      <c r="D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>
      <c r="A724" s="116"/>
      <c r="B724" s="116"/>
      <c r="C724" s="116"/>
      <c r="D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>
      <c r="A725" s="116"/>
      <c r="B725" s="116"/>
      <c r="C725" s="116"/>
      <c r="D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>
      <c r="A726" s="116"/>
      <c r="B726" s="116"/>
      <c r="C726" s="116"/>
      <c r="D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>
      <c r="A727" s="116"/>
      <c r="B727" s="116"/>
      <c r="C727" s="116"/>
      <c r="D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>
      <c r="A728" s="116"/>
      <c r="B728" s="116"/>
      <c r="C728" s="116"/>
      <c r="D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>
      <c r="A729" s="116"/>
      <c r="B729" s="116"/>
      <c r="C729" s="116"/>
      <c r="D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>
      <c r="A730" s="116"/>
      <c r="B730" s="116"/>
      <c r="C730" s="116"/>
      <c r="D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>
      <c r="A731" s="116"/>
      <c r="B731" s="116"/>
      <c r="C731" s="116"/>
      <c r="D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>
      <c r="A732" s="116"/>
      <c r="B732" s="116"/>
      <c r="C732" s="116"/>
      <c r="D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>
      <c r="A733" s="116"/>
      <c r="B733" s="116"/>
      <c r="C733" s="116"/>
      <c r="D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>
      <c r="A734" s="116"/>
      <c r="B734" s="116"/>
      <c r="C734" s="116"/>
      <c r="D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>
      <c r="A735" s="116"/>
      <c r="B735" s="116"/>
      <c r="C735" s="116"/>
      <c r="D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>
      <c r="A736" s="116"/>
      <c r="B736" s="116"/>
      <c r="C736" s="116"/>
      <c r="D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>
      <c r="A737" s="116"/>
      <c r="B737" s="116"/>
      <c r="C737" s="116"/>
      <c r="D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>
      <c r="A738" s="116"/>
      <c r="B738" s="116"/>
      <c r="C738" s="116"/>
      <c r="D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>
      <c r="A739" s="116"/>
      <c r="B739" s="116"/>
      <c r="C739" s="116"/>
      <c r="D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>
      <c r="A740" s="116"/>
      <c r="B740" s="116"/>
      <c r="C740" s="116"/>
      <c r="D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>
      <c r="A741" s="116"/>
      <c r="B741" s="116"/>
      <c r="C741" s="116"/>
      <c r="D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>
      <c r="A742" s="116"/>
      <c r="B742" s="116"/>
      <c r="C742" s="116"/>
      <c r="D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>
      <c r="A743" s="116"/>
      <c r="B743" s="116"/>
      <c r="C743" s="116"/>
      <c r="D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>
      <c r="A744" s="116"/>
      <c r="B744" s="116"/>
      <c r="C744" s="116"/>
      <c r="D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>
      <c r="A745" s="116"/>
      <c r="B745" s="116"/>
      <c r="C745" s="116"/>
      <c r="D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>
      <c r="A746" s="116"/>
      <c r="B746" s="116"/>
      <c r="C746" s="116"/>
      <c r="D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>
      <c r="A747" s="116"/>
      <c r="B747" s="116"/>
      <c r="C747" s="116"/>
      <c r="D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>
      <c r="A748" s="116"/>
      <c r="B748" s="116"/>
      <c r="C748" s="116"/>
      <c r="D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>
      <c r="A749" s="116"/>
      <c r="B749" s="116"/>
      <c r="C749" s="116"/>
      <c r="D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>
      <c r="A750" s="116"/>
      <c r="B750" s="116"/>
      <c r="C750" s="116"/>
      <c r="D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>
      <c r="A751" s="116"/>
      <c r="B751" s="116"/>
      <c r="C751" s="116"/>
      <c r="D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>
      <c r="A752" s="116"/>
      <c r="B752" s="116"/>
      <c r="C752" s="116"/>
      <c r="D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>
      <c r="A753" s="116"/>
      <c r="B753" s="116"/>
      <c r="C753" s="116"/>
      <c r="D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>
      <c r="A754" s="116"/>
      <c r="B754" s="116"/>
      <c r="C754" s="116"/>
      <c r="D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>
      <c r="A755" s="116"/>
      <c r="B755" s="116"/>
      <c r="C755" s="116"/>
      <c r="D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>
      <c r="A756" s="116"/>
      <c r="B756" s="116"/>
      <c r="C756" s="116"/>
      <c r="D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>
      <c r="A757" s="116"/>
      <c r="B757" s="116"/>
      <c r="C757" s="116"/>
      <c r="D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>
      <c r="A758" s="116"/>
      <c r="B758" s="116"/>
      <c r="C758" s="116"/>
      <c r="D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>
      <c r="A759" s="116"/>
      <c r="B759" s="116"/>
      <c r="C759" s="116"/>
      <c r="D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>
      <c r="A760" s="116"/>
      <c r="B760" s="116"/>
      <c r="C760" s="116"/>
      <c r="D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>
      <c r="A761" s="116"/>
      <c r="B761" s="116"/>
      <c r="C761" s="116"/>
      <c r="D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>
      <c r="A762" s="116"/>
      <c r="B762" s="116"/>
      <c r="C762" s="116"/>
      <c r="D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>
      <c r="A763" s="116"/>
      <c r="B763" s="116"/>
      <c r="C763" s="116"/>
      <c r="D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>
      <c r="A764" s="116"/>
      <c r="B764" s="116"/>
      <c r="C764" s="116"/>
      <c r="D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>
      <c r="A765" s="116"/>
      <c r="B765" s="116"/>
      <c r="C765" s="116"/>
      <c r="D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>
      <c r="A766" s="116"/>
      <c r="B766" s="116"/>
      <c r="C766" s="116"/>
      <c r="D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>
      <c r="A767" s="116"/>
      <c r="B767" s="116"/>
      <c r="C767" s="116"/>
      <c r="D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>
      <c r="A768" s="116"/>
      <c r="B768" s="116"/>
      <c r="C768" s="116"/>
      <c r="D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>
      <c r="A769" s="116"/>
      <c r="B769" s="116"/>
      <c r="C769" s="116"/>
      <c r="D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>
      <c r="A770" s="116"/>
      <c r="B770" s="116"/>
      <c r="C770" s="116"/>
      <c r="D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>
      <c r="A771" s="116"/>
      <c r="B771" s="116"/>
      <c r="C771" s="116"/>
      <c r="D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>
      <c r="A772" s="116"/>
      <c r="B772" s="116"/>
      <c r="C772" s="116"/>
      <c r="D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>
      <c r="A773" s="116"/>
      <c r="B773" s="116"/>
      <c r="C773" s="116"/>
      <c r="D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>
      <c r="A774" s="116"/>
      <c r="B774" s="116"/>
      <c r="C774" s="116"/>
      <c r="D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>
      <c r="A775" s="116"/>
      <c r="B775" s="116"/>
      <c r="C775" s="116"/>
      <c r="D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>
      <c r="A776" s="116"/>
      <c r="B776" s="116"/>
      <c r="C776" s="116"/>
      <c r="D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>
      <c r="A777" s="116"/>
      <c r="B777" s="116"/>
      <c r="C777" s="116"/>
      <c r="D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>
      <c r="A778" s="116"/>
      <c r="B778" s="116"/>
      <c r="C778" s="116"/>
      <c r="D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>
      <c r="A779" s="116"/>
      <c r="B779" s="116"/>
      <c r="C779" s="116"/>
      <c r="D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>
      <c r="A780" s="116"/>
      <c r="B780" s="116"/>
      <c r="C780" s="116"/>
      <c r="D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>
      <c r="A781" s="116"/>
      <c r="B781" s="116"/>
      <c r="C781" s="116"/>
      <c r="D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>
      <c r="A782" s="116"/>
      <c r="B782" s="116"/>
      <c r="C782" s="116"/>
      <c r="D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>
      <c r="A783" s="116"/>
      <c r="B783" s="116"/>
      <c r="C783" s="116"/>
      <c r="D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>
      <c r="A784" s="116"/>
      <c r="B784" s="116"/>
      <c r="C784" s="116"/>
      <c r="D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>
      <c r="A785" s="116"/>
      <c r="B785" s="116"/>
      <c r="C785" s="116"/>
      <c r="D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>
      <c r="A786" s="116"/>
      <c r="B786" s="116"/>
      <c r="C786" s="116"/>
      <c r="D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>
      <c r="A787" s="116"/>
      <c r="B787" s="116"/>
      <c r="C787" s="116"/>
      <c r="D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>
      <c r="A788" s="116"/>
      <c r="B788" s="116"/>
      <c r="C788" s="116"/>
      <c r="D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>
      <c r="A789" s="116"/>
      <c r="B789" s="116"/>
      <c r="C789" s="116"/>
      <c r="D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>
      <c r="A790" s="116"/>
      <c r="B790" s="116"/>
      <c r="C790" s="116"/>
      <c r="D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>
      <c r="A791" s="116"/>
      <c r="B791" s="116"/>
      <c r="C791" s="116"/>
      <c r="D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>
      <c r="A792" s="116"/>
      <c r="B792" s="116"/>
      <c r="C792" s="116"/>
      <c r="D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>
      <c r="A793" s="116"/>
      <c r="B793" s="116"/>
      <c r="C793" s="116"/>
      <c r="D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>
      <c r="A794" s="116"/>
      <c r="B794" s="116"/>
      <c r="C794" s="116"/>
      <c r="D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>
      <c r="A795" s="116"/>
      <c r="B795" s="116"/>
      <c r="C795" s="116"/>
      <c r="D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>
      <c r="A796" s="116"/>
      <c r="B796" s="116"/>
      <c r="C796" s="116"/>
      <c r="D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>
      <c r="A797" s="116"/>
      <c r="B797" s="116"/>
      <c r="C797" s="116"/>
      <c r="D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>
      <c r="A798" s="116"/>
      <c r="B798" s="116"/>
      <c r="C798" s="116"/>
      <c r="D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>
      <c r="A799" s="116"/>
      <c r="B799" s="116"/>
      <c r="C799" s="116"/>
      <c r="D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>
      <c r="A800" s="116"/>
      <c r="B800" s="116"/>
      <c r="C800" s="116"/>
      <c r="D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>
      <c r="A801" s="116"/>
      <c r="B801" s="116"/>
      <c r="C801" s="116"/>
      <c r="D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>
      <c r="A802" s="116"/>
      <c r="B802" s="116"/>
      <c r="C802" s="116"/>
      <c r="D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>
      <c r="A803" s="116"/>
      <c r="B803" s="116"/>
      <c r="C803" s="116"/>
      <c r="D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>
      <c r="A804" s="116"/>
      <c r="B804" s="116"/>
      <c r="C804" s="116"/>
      <c r="D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>
      <c r="A805" s="116"/>
      <c r="B805" s="116"/>
      <c r="C805" s="116"/>
      <c r="D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>
      <c r="A806" s="116"/>
      <c r="B806" s="116"/>
      <c r="C806" s="116"/>
      <c r="D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>
      <c r="A807" s="116"/>
      <c r="B807" s="116"/>
      <c r="C807" s="116"/>
      <c r="D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>
      <c r="A808" s="116"/>
      <c r="B808" s="116"/>
      <c r="C808" s="116"/>
      <c r="D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>
      <c r="A809" s="116"/>
      <c r="B809" s="116"/>
      <c r="C809" s="116"/>
      <c r="D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>
      <c r="A810" s="116"/>
      <c r="B810" s="116"/>
      <c r="C810" s="116"/>
      <c r="D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>
      <c r="A811" s="116"/>
      <c r="B811" s="116"/>
      <c r="C811" s="116"/>
      <c r="D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>
      <c r="A812" s="116"/>
      <c r="B812" s="116"/>
      <c r="C812" s="116"/>
      <c r="D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>
      <c r="A813" s="116"/>
      <c r="B813" s="116"/>
      <c r="C813" s="116"/>
      <c r="D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>
      <c r="A814" s="116"/>
      <c r="B814" s="116"/>
      <c r="C814" s="116"/>
      <c r="D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>
      <c r="A815" s="116"/>
      <c r="B815" s="116"/>
      <c r="C815" s="116"/>
      <c r="D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>
      <c r="A816" s="116"/>
      <c r="B816" s="116"/>
      <c r="C816" s="116"/>
      <c r="D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>
      <c r="A817" s="116"/>
      <c r="B817" s="116"/>
      <c r="C817" s="116"/>
      <c r="D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>
      <c r="A818" s="116"/>
      <c r="B818" s="116"/>
      <c r="C818" s="116"/>
      <c r="D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>
      <c r="A819" s="116"/>
      <c r="B819" s="116"/>
      <c r="C819" s="116"/>
      <c r="D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>
      <c r="A820" s="116"/>
      <c r="B820" s="116"/>
      <c r="C820" s="116"/>
      <c r="D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>
      <c r="A821" s="116"/>
      <c r="B821" s="116"/>
      <c r="C821" s="116"/>
      <c r="D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>
      <c r="A822" s="116"/>
      <c r="B822" s="116"/>
      <c r="C822" s="116"/>
      <c r="D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>
      <c r="A823" s="116"/>
      <c r="B823" s="116"/>
      <c r="C823" s="116"/>
      <c r="D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>
      <c r="A824" s="116"/>
      <c r="B824" s="116"/>
      <c r="C824" s="116"/>
      <c r="D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>
      <c r="A825" s="116"/>
      <c r="B825" s="116"/>
      <c r="C825" s="116"/>
      <c r="D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>
      <c r="A826" s="116"/>
      <c r="B826" s="116"/>
      <c r="C826" s="116"/>
      <c r="D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>
      <c r="A827" s="116"/>
      <c r="B827" s="116"/>
      <c r="C827" s="116"/>
      <c r="D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>
      <c r="A828" s="116"/>
      <c r="B828" s="116"/>
      <c r="C828" s="116"/>
      <c r="D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>
      <c r="A829" s="116"/>
      <c r="B829" s="116"/>
      <c r="C829" s="116"/>
      <c r="D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>
      <c r="A830" s="116"/>
      <c r="B830" s="116"/>
      <c r="C830" s="116"/>
      <c r="D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>
      <c r="A831" s="116"/>
      <c r="B831" s="116"/>
      <c r="C831" s="116"/>
      <c r="D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>
      <c r="A832" s="116"/>
      <c r="B832" s="116"/>
      <c r="C832" s="116"/>
      <c r="D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>
      <c r="A833" s="116"/>
      <c r="B833" s="116"/>
      <c r="C833" s="116"/>
      <c r="D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>
      <c r="A834" s="116"/>
      <c r="B834" s="116"/>
      <c r="C834" s="116"/>
      <c r="D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>
      <c r="A835" s="116"/>
      <c r="B835" s="116"/>
      <c r="C835" s="116"/>
      <c r="D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>
      <c r="A836" s="116"/>
      <c r="B836" s="116"/>
      <c r="C836" s="116"/>
      <c r="D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>
      <c r="A837" s="116"/>
      <c r="B837" s="116"/>
      <c r="C837" s="116"/>
      <c r="D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>
      <c r="A838" s="116"/>
      <c r="B838" s="116"/>
      <c r="C838" s="116"/>
      <c r="D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>
      <c r="A839" s="116"/>
      <c r="B839" s="116"/>
      <c r="C839" s="116"/>
      <c r="D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>
      <c r="A840" s="116"/>
      <c r="B840" s="116"/>
      <c r="C840" s="116"/>
      <c r="D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>
      <c r="A841" s="116"/>
      <c r="B841" s="116"/>
      <c r="C841" s="116"/>
      <c r="D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>
      <c r="A842" s="116"/>
      <c r="B842" s="116"/>
      <c r="C842" s="116"/>
      <c r="D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>
      <c r="A843" s="116"/>
      <c r="B843" s="116"/>
      <c r="C843" s="116"/>
      <c r="D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>
      <c r="A844" s="116"/>
      <c r="B844" s="116"/>
      <c r="C844" s="116"/>
      <c r="D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>
      <c r="A845" s="116"/>
      <c r="B845" s="116"/>
      <c r="C845" s="116"/>
      <c r="D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>
      <c r="A846" s="116"/>
      <c r="B846" s="116"/>
      <c r="C846" s="116"/>
      <c r="D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>
      <c r="A847" s="116"/>
      <c r="B847" s="116"/>
      <c r="C847" s="116"/>
      <c r="D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>
      <c r="A848" s="116"/>
      <c r="B848" s="116"/>
      <c r="C848" s="116"/>
      <c r="D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>
      <c r="A849" s="116"/>
      <c r="B849" s="116"/>
      <c r="C849" s="116"/>
      <c r="D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>
      <c r="A850" s="116"/>
      <c r="B850" s="116"/>
      <c r="C850" s="116"/>
      <c r="D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>
      <c r="A851" s="116"/>
      <c r="B851" s="116"/>
      <c r="C851" s="116"/>
      <c r="D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>
      <c r="A852" s="116"/>
      <c r="B852" s="116"/>
      <c r="C852" s="116"/>
      <c r="D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>
      <c r="A853" s="116"/>
      <c r="B853" s="116"/>
      <c r="C853" s="116"/>
      <c r="D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>
      <c r="A854" s="116"/>
      <c r="B854" s="116"/>
      <c r="C854" s="116"/>
      <c r="D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>
      <c r="A855" s="116"/>
      <c r="B855" s="116"/>
      <c r="C855" s="116"/>
      <c r="D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>
      <c r="A856" s="116"/>
      <c r="B856" s="116"/>
      <c r="C856" s="116"/>
      <c r="D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>
      <c r="A857" s="116"/>
      <c r="B857" s="116"/>
      <c r="C857" s="116"/>
      <c r="D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>
      <c r="A858" s="116"/>
      <c r="B858" s="116"/>
      <c r="C858" s="116"/>
      <c r="D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>
      <c r="A859" s="116"/>
      <c r="B859" s="116"/>
      <c r="C859" s="116"/>
      <c r="D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>
      <c r="A860" s="116"/>
      <c r="B860" s="116"/>
      <c r="C860" s="116"/>
      <c r="D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>
      <c r="A861" s="116"/>
      <c r="B861" s="116"/>
      <c r="C861" s="116"/>
      <c r="D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>
      <c r="A862" s="116"/>
      <c r="B862" s="116"/>
      <c r="C862" s="116"/>
      <c r="D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>
      <c r="A863" s="116"/>
      <c r="B863" s="116"/>
      <c r="C863" s="116"/>
      <c r="D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>
      <c r="A864" s="116"/>
      <c r="B864" s="116"/>
      <c r="C864" s="116"/>
      <c r="D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>
      <c r="A865" s="116"/>
      <c r="B865" s="116"/>
      <c r="C865" s="116"/>
      <c r="D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>
      <c r="A866" s="116"/>
      <c r="B866" s="116"/>
      <c r="C866" s="116"/>
      <c r="D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>
      <c r="A867" s="116"/>
      <c r="B867" s="116"/>
      <c r="C867" s="116"/>
      <c r="D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>
      <c r="A868" s="116"/>
      <c r="B868" s="116"/>
      <c r="C868" s="116"/>
      <c r="D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>
      <c r="A869" s="116"/>
      <c r="B869" s="116"/>
      <c r="C869" s="116"/>
      <c r="D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>
      <c r="A870" s="116"/>
      <c r="B870" s="116"/>
      <c r="C870" s="116"/>
      <c r="D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>
      <c r="A871" s="116"/>
      <c r="B871" s="116"/>
      <c r="C871" s="116"/>
      <c r="D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>
      <c r="A872" s="116"/>
      <c r="B872" s="116"/>
      <c r="C872" s="116"/>
      <c r="D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>
      <c r="A873" s="116"/>
      <c r="B873" s="116"/>
      <c r="C873" s="116"/>
      <c r="D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>
      <c r="A874" s="116"/>
      <c r="B874" s="116"/>
      <c r="C874" s="116"/>
      <c r="D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>
      <c r="A875" s="116"/>
      <c r="B875" s="116"/>
      <c r="C875" s="116"/>
      <c r="D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>
      <c r="A876" s="116"/>
      <c r="B876" s="116"/>
      <c r="C876" s="116"/>
      <c r="D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>
      <c r="A877" s="116"/>
      <c r="B877" s="116"/>
      <c r="C877" s="116"/>
      <c r="D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>
      <c r="A878" s="116"/>
      <c r="B878" s="116"/>
      <c r="C878" s="116"/>
      <c r="D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>
      <c r="A879" s="116"/>
      <c r="B879" s="116"/>
      <c r="C879" s="116"/>
      <c r="D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>
      <c r="A880" s="116"/>
      <c r="B880" s="116"/>
      <c r="C880" s="116"/>
      <c r="D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>
      <c r="A881" s="116"/>
      <c r="B881" s="116"/>
      <c r="C881" s="116"/>
      <c r="D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>
      <c r="A882" s="116"/>
      <c r="B882" s="116"/>
      <c r="C882" s="116"/>
      <c r="D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>
      <c r="A883" s="116"/>
      <c r="B883" s="116"/>
      <c r="C883" s="116"/>
      <c r="D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>
      <c r="A884" s="116"/>
      <c r="B884" s="116"/>
      <c r="C884" s="116"/>
      <c r="D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>
      <c r="A885" s="116"/>
      <c r="B885" s="116"/>
      <c r="C885" s="116"/>
      <c r="D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>
      <c r="A886" s="116"/>
      <c r="B886" s="116"/>
      <c r="C886" s="116"/>
      <c r="D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>
      <c r="A887" s="116"/>
      <c r="B887" s="116"/>
      <c r="C887" s="116"/>
      <c r="D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>
      <c r="A888" s="116"/>
      <c r="B888" s="116"/>
      <c r="C888" s="116"/>
      <c r="D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>
      <c r="A889" s="116"/>
      <c r="B889" s="116"/>
      <c r="C889" s="116"/>
      <c r="D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>
      <c r="A890" s="116"/>
      <c r="B890" s="116"/>
      <c r="C890" s="116"/>
      <c r="D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>
      <c r="A891" s="116"/>
      <c r="B891" s="116"/>
      <c r="C891" s="116"/>
      <c r="D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>
      <c r="A892" s="116"/>
      <c r="B892" s="116"/>
      <c r="C892" s="116"/>
      <c r="D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>
      <c r="A893" s="116"/>
      <c r="B893" s="116"/>
      <c r="C893" s="116"/>
      <c r="D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>
      <c r="A894" s="116"/>
      <c r="B894" s="116"/>
      <c r="C894" s="116"/>
      <c r="D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>
      <c r="A895" s="116"/>
      <c r="B895" s="116"/>
      <c r="C895" s="116"/>
      <c r="D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>
      <c r="A896" s="116"/>
      <c r="B896" s="116"/>
      <c r="C896" s="116"/>
      <c r="D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>
      <c r="A897" s="116"/>
      <c r="B897" s="116"/>
      <c r="C897" s="116"/>
      <c r="D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>
      <c r="A898" s="116"/>
      <c r="B898" s="116"/>
      <c r="C898" s="116"/>
      <c r="D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>
      <c r="A899" s="116"/>
      <c r="B899" s="116"/>
      <c r="C899" s="116"/>
      <c r="D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>
      <c r="A900" s="116"/>
      <c r="B900" s="116"/>
      <c r="C900" s="116"/>
      <c r="D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>
      <c r="A901" s="116"/>
      <c r="B901" s="116"/>
      <c r="C901" s="116"/>
      <c r="D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>
      <c r="A902" s="116"/>
      <c r="B902" s="116"/>
      <c r="C902" s="116"/>
      <c r="D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>
      <c r="A903" s="116"/>
      <c r="B903" s="116"/>
      <c r="C903" s="116"/>
      <c r="D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>
      <c r="A904" s="116"/>
      <c r="B904" s="116"/>
      <c r="C904" s="116"/>
      <c r="D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>
      <c r="A905" s="116"/>
      <c r="B905" s="116"/>
      <c r="C905" s="116"/>
      <c r="D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>
      <c r="A906" s="116"/>
      <c r="B906" s="116"/>
      <c r="C906" s="116"/>
      <c r="D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>
      <c r="A907" s="116"/>
      <c r="B907" s="116"/>
      <c r="C907" s="116"/>
      <c r="D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>
      <c r="A908" s="116"/>
      <c r="B908" s="116"/>
      <c r="C908" s="116"/>
      <c r="D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>
      <c r="A909" s="116"/>
      <c r="B909" s="116"/>
      <c r="C909" s="116"/>
      <c r="D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>
      <c r="A910" s="116"/>
      <c r="B910" s="116"/>
      <c r="C910" s="116"/>
      <c r="D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>
      <c r="A911" s="116"/>
      <c r="B911" s="116"/>
      <c r="C911" s="116"/>
      <c r="D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>
      <c r="A912" s="116"/>
      <c r="B912" s="116"/>
      <c r="C912" s="116"/>
      <c r="D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>
      <c r="A913" s="116"/>
      <c r="B913" s="116"/>
      <c r="C913" s="116"/>
      <c r="D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>
      <c r="A914" s="116"/>
      <c r="B914" s="116"/>
      <c r="C914" s="116"/>
      <c r="D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>
      <c r="A915" s="116"/>
      <c r="B915" s="116"/>
      <c r="C915" s="116"/>
      <c r="D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>
      <c r="A916" s="116"/>
      <c r="B916" s="116"/>
      <c r="C916" s="116"/>
      <c r="D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>
      <c r="A917" s="116"/>
      <c r="B917" s="116"/>
      <c r="C917" s="116"/>
      <c r="D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>
      <c r="A918" s="116"/>
      <c r="B918" s="116"/>
      <c r="C918" s="116"/>
      <c r="D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>
      <c r="A919" s="116"/>
      <c r="B919" s="116"/>
      <c r="C919" s="116"/>
      <c r="D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>
      <c r="A920" s="116"/>
      <c r="B920" s="116"/>
      <c r="C920" s="116"/>
      <c r="D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>
      <c r="A921" s="116"/>
      <c r="B921" s="116"/>
      <c r="C921" s="116"/>
      <c r="D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>
      <c r="A922" s="116"/>
      <c r="B922" s="116"/>
      <c r="C922" s="116"/>
      <c r="D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>
      <c r="A923" s="116"/>
      <c r="B923" s="116"/>
      <c r="C923" s="116"/>
      <c r="D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>
      <c r="A924" s="116"/>
      <c r="B924" s="116"/>
      <c r="C924" s="116"/>
      <c r="D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>
      <c r="A925" s="116"/>
      <c r="B925" s="116"/>
      <c r="C925" s="116"/>
      <c r="D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>
      <c r="A926" s="116"/>
      <c r="B926" s="116"/>
      <c r="C926" s="116"/>
      <c r="D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>
      <c r="A927" s="116"/>
      <c r="B927" s="116"/>
      <c r="C927" s="116"/>
      <c r="D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>
      <c r="A928" s="116"/>
      <c r="B928" s="116"/>
      <c r="C928" s="116"/>
      <c r="D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>
      <c r="A929" s="116"/>
      <c r="B929" s="116"/>
      <c r="C929" s="116"/>
      <c r="D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>
      <c r="A930" s="116"/>
      <c r="B930" s="116"/>
      <c r="C930" s="116"/>
      <c r="D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>
      <c r="A931" s="116"/>
      <c r="B931" s="116"/>
      <c r="C931" s="116"/>
      <c r="D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>
      <c r="A932" s="116"/>
      <c r="B932" s="116"/>
      <c r="C932" s="116"/>
      <c r="D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>
      <c r="A933" s="116"/>
      <c r="B933" s="116"/>
      <c r="C933" s="116"/>
      <c r="D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>
      <c r="A934" s="116"/>
      <c r="B934" s="116"/>
      <c r="C934" s="116"/>
      <c r="D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>
      <c r="A935" s="116"/>
      <c r="B935" s="116"/>
      <c r="C935" s="116"/>
      <c r="D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>
      <c r="A936" s="116"/>
      <c r="B936" s="116"/>
      <c r="C936" s="116"/>
      <c r="D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>
      <c r="A937" s="116"/>
      <c r="B937" s="116"/>
      <c r="C937" s="116"/>
      <c r="D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>
      <c r="A938" s="116"/>
      <c r="B938" s="116"/>
      <c r="C938" s="116"/>
      <c r="D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>
      <c r="A939" s="116"/>
      <c r="B939" s="116"/>
      <c r="C939" s="116"/>
      <c r="D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>
      <c r="A940" s="116"/>
      <c r="B940" s="116"/>
      <c r="C940" s="116"/>
      <c r="D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>
      <c r="A941" s="116"/>
      <c r="B941" s="116"/>
      <c r="C941" s="116"/>
      <c r="D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>
      <c r="A942" s="116"/>
      <c r="B942" s="116"/>
      <c r="C942" s="116"/>
      <c r="D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>
      <c r="A943" s="116"/>
      <c r="B943" s="116"/>
      <c r="C943" s="116"/>
      <c r="D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>
      <c r="A944" s="116"/>
      <c r="B944" s="116"/>
      <c r="C944" s="116"/>
      <c r="D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>
      <c r="A945" s="116"/>
      <c r="B945" s="116"/>
      <c r="C945" s="116"/>
      <c r="D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>
      <c r="A946" s="116"/>
      <c r="B946" s="116"/>
      <c r="C946" s="116"/>
      <c r="D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>
      <c r="A947" s="116"/>
      <c r="B947" s="116"/>
      <c r="C947" s="116"/>
      <c r="D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>
      <c r="A948" s="116"/>
      <c r="B948" s="116"/>
      <c r="C948" s="116"/>
      <c r="D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>
      <c r="A949" s="116"/>
      <c r="B949" s="116"/>
      <c r="C949" s="116"/>
      <c r="D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>
      <c r="A950" s="116"/>
      <c r="B950" s="116"/>
      <c r="C950" s="116"/>
      <c r="D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>
      <c r="A951" s="116"/>
      <c r="B951" s="116"/>
      <c r="C951" s="116"/>
      <c r="D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>
      <c r="A952" s="116"/>
      <c r="B952" s="116"/>
      <c r="C952" s="116"/>
      <c r="D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>
      <c r="A953" s="116"/>
      <c r="B953" s="116"/>
      <c r="C953" s="116"/>
      <c r="D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>
      <c r="A954" s="116"/>
      <c r="B954" s="116"/>
      <c r="C954" s="116"/>
      <c r="D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>
      <c r="A955" s="116"/>
      <c r="B955" s="116"/>
      <c r="C955" s="116"/>
      <c r="D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>
      <c r="A956" s="116"/>
      <c r="B956" s="116"/>
      <c r="C956" s="116"/>
      <c r="D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>
      <c r="A957" s="116"/>
      <c r="B957" s="116"/>
      <c r="C957" s="116"/>
      <c r="D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>
      <c r="A958" s="116"/>
      <c r="B958" s="116"/>
      <c r="C958" s="116"/>
      <c r="D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>
      <c r="A959" s="116"/>
      <c r="B959" s="116"/>
      <c r="C959" s="116"/>
      <c r="D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>
      <c r="A960" s="116"/>
      <c r="B960" s="116"/>
      <c r="C960" s="116"/>
      <c r="D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>
      <c r="A961" s="116"/>
      <c r="B961" s="116"/>
      <c r="C961" s="116"/>
      <c r="D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>
      <c r="A962" s="116"/>
      <c r="B962" s="116"/>
      <c r="C962" s="116"/>
      <c r="D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>
      <c r="A963" s="116"/>
      <c r="B963" s="116"/>
      <c r="C963" s="116"/>
      <c r="D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>
      <c r="A964" s="116"/>
      <c r="B964" s="116"/>
      <c r="C964" s="116"/>
      <c r="D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>
      <c r="A965" s="116"/>
      <c r="B965" s="116"/>
      <c r="C965" s="116"/>
      <c r="D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>
      <c r="A966" s="116"/>
      <c r="B966" s="116"/>
      <c r="C966" s="116"/>
      <c r="D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>
      <c r="A967" s="116"/>
      <c r="B967" s="116"/>
      <c r="C967" s="116"/>
      <c r="D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>
      <c r="A968" s="116"/>
      <c r="B968" s="116"/>
      <c r="C968" s="116"/>
      <c r="D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>
      <c r="A969" s="116"/>
      <c r="B969" s="116"/>
      <c r="C969" s="116"/>
      <c r="D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>
      <c r="A970" s="116"/>
      <c r="B970" s="116"/>
      <c r="C970" s="116"/>
      <c r="D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>
      <c r="A971" s="116"/>
      <c r="B971" s="116"/>
      <c r="C971" s="116"/>
      <c r="D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>
      <c r="A972" s="116"/>
      <c r="B972" s="116"/>
      <c r="C972" s="116"/>
      <c r="D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>
      <c r="A973" s="116"/>
      <c r="B973" s="116"/>
      <c r="C973" s="116"/>
      <c r="D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>
      <c r="A974" s="116"/>
      <c r="B974" s="116"/>
      <c r="C974" s="116"/>
      <c r="D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>
      <c r="A975" s="116"/>
      <c r="B975" s="116"/>
      <c r="C975" s="116"/>
      <c r="D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>
      <c r="A976" s="116"/>
      <c r="B976" s="116"/>
      <c r="C976" s="116"/>
      <c r="D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>
      <c r="A977" s="116"/>
      <c r="B977" s="116"/>
      <c r="C977" s="116"/>
      <c r="D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>
      <c r="A978" s="116"/>
      <c r="B978" s="116"/>
      <c r="C978" s="116"/>
      <c r="D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>
      <c r="A979" s="116"/>
      <c r="B979" s="116"/>
      <c r="C979" s="116"/>
      <c r="D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>
      <c r="A980" s="116"/>
      <c r="B980" s="116"/>
      <c r="C980" s="116"/>
      <c r="D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>
      <c r="A981" s="116"/>
      <c r="B981" s="116"/>
      <c r="C981" s="116"/>
      <c r="D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>
      <c r="A982" s="116"/>
      <c r="B982" s="116"/>
      <c r="C982" s="116"/>
      <c r="D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>
      <c r="A983" s="116"/>
      <c r="B983" s="116"/>
      <c r="C983" s="116"/>
      <c r="D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>
      <c r="A984" s="116"/>
      <c r="B984" s="116"/>
      <c r="C984" s="116"/>
      <c r="D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>
      <c r="A985" s="116"/>
      <c r="B985" s="116"/>
      <c r="C985" s="116"/>
      <c r="D985" s="116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>
      <c r="A986" s="116"/>
      <c r="B986" s="116"/>
      <c r="C986" s="116"/>
      <c r="D986" s="116"/>
      <c r="F986" s="116"/>
      <c r="G986" s="116"/>
      <c r="H986" s="116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>
      <c r="A987" s="116"/>
      <c r="B987" s="116"/>
      <c r="C987" s="116"/>
      <c r="D987" s="116"/>
      <c r="F987" s="116"/>
      <c r="G987" s="116"/>
      <c r="H987" s="116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>
      <c r="A988" s="116"/>
      <c r="B988" s="116"/>
      <c r="C988" s="116"/>
      <c r="D988" s="116"/>
      <c r="F988" s="116"/>
      <c r="G988" s="116"/>
      <c r="H988" s="116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>
      <c r="A989" s="116"/>
      <c r="B989" s="116"/>
      <c r="C989" s="116"/>
      <c r="D989" s="116"/>
      <c r="F989" s="116"/>
      <c r="G989" s="116"/>
      <c r="H989" s="116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>
      <c r="A990" s="116"/>
      <c r="B990" s="116"/>
      <c r="C990" s="116"/>
      <c r="D990" s="116"/>
      <c r="F990" s="116"/>
      <c r="G990" s="116"/>
      <c r="H990" s="116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>
      <c r="A991" s="116"/>
      <c r="B991" s="116"/>
      <c r="C991" s="116"/>
      <c r="D991" s="116"/>
      <c r="F991" s="116"/>
      <c r="G991" s="116"/>
      <c r="H991" s="116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>
      <c r="A992" s="116"/>
      <c r="B992" s="116"/>
      <c r="C992" s="116"/>
      <c r="D992" s="116"/>
      <c r="F992" s="116"/>
      <c r="G992" s="116"/>
      <c r="H992" s="116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>
      <c r="A993" s="116"/>
      <c r="B993" s="116"/>
      <c r="C993" s="116"/>
      <c r="D993" s="116"/>
      <c r="F993" s="116"/>
      <c r="G993" s="116"/>
      <c r="H993" s="116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  <row r="994">
      <c r="A994" s="116"/>
      <c r="B994" s="116"/>
      <c r="C994" s="116"/>
      <c r="D994" s="116"/>
      <c r="F994" s="116"/>
      <c r="G994" s="116"/>
      <c r="H994" s="116"/>
      <c r="I994" s="116"/>
      <c r="J994" s="116"/>
      <c r="K994" s="116"/>
      <c r="L994" s="116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16"/>
      <c r="Z994" s="116"/>
    </row>
    <row r="995">
      <c r="A995" s="116"/>
      <c r="B995" s="116"/>
      <c r="C995" s="116"/>
      <c r="D995" s="116"/>
      <c r="F995" s="116"/>
      <c r="G995" s="116"/>
      <c r="H995" s="116"/>
      <c r="I995" s="116"/>
      <c r="J995" s="116"/>
      <c r="K995" s="116"/>
      <c r="L995" s="116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16"/>
      <c r="Z995" s="116"/>
    </row>
    <row r="996">
      <c r="A996" s="116"/>
      <c r="B996" s="116"/>
      <c r="C996" s="116"/>
      <c r="D996" s="116"/>
      <c r="F996" s="116"/>
      <c r="G996" s="116"/>
      <c r="H996" s="116"/>
      <c r="I996" s="116"/>
      <c r="J996" s="116"/>
      <c r="K996" s="116"/>
      <c r="L996" s="116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16"/>
      <c r="Z996" s="116"/>
    </row>
    <row r="997">
      <c r="A997" s="116"/>
      <c r="B997" s="116"/>
      <c r="C997" s="116"/>
      <c r="D997" s="116"/>
      <c r="F997" s="116"/>
      <c r="G997" s="116"/>
      <c r="H997" s="116"/>
      <c r="I997" s="116"/>
      <c r="J997" s="116"/>
      <c r="K997" s="116"/>
      <c r="L997" s="116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16"/>
      <c r="Z997" s="116"/>
    </row>
    <row r="998">
      <c r="A998" s="116"/>
      <c r="B998" s="116"/>
      <c r="C998" s="116"/>
      <c r="D998" s="116"/>
      <c r="F998" s="116"/>
      <c r="G998" s="116"/>
      <c r="H998" s="116"/>
      <c r="I998" s="116"/>
      <c r="J998" s="116"/>
      <c r="K998" s="116"/>
      <c r="L998" s="116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16"/>
      <c r="Z998" s="116"/>
    </row>
    <row r="999">
      <c r="A999" s="116"/>
      <c r="B999" s="116"/>
      <c r="C999" s="116"/>
      <c r="D999" s="116"/>
      <c r="F999" s="116"/>
      <c r="G999" s="116"/>
      <c r="H999" s="116"/>
      <c r="I999" s="116"/>
      <c r="J999" s="116"/>
      <c r="K999" s="116"/>
      <c r="L999" s="116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16"/>
      <c r="Z999" s="116"/>
    </row>
    <row r="1000">
      <c r="A1000" s="116"/>
      <c r="B1000" s="116"/>
      <c r="C1000" s="116"/>
      <c r="D1000" s="116"/>
      <c r="F1000" s="116"/>
      <c r="G1000" s="116"/>
      <c r="H1000" s="116"/>
      <c r="I1000" s="116"/>
      <c r="J1000" s="116"/>
      <c r="K1000" s="116"/>
      <c r="L1000" s="116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16"/>
      <c r="Z1000" s="116"/>
    </row>
    <row r="1001">
      <c r="A1001" s="116"/>
      <c r="B1001" s="116"/>
      <c r="C1001" s="116"/>
      <c r="D1001" s="116"/>
      <c r="F1001" s="116"/>
      <c r="G1001" s="116"/>
      <c r="H1001" s="116"/>
      <c r="I1001" s="116"/>
      <c r="J1001" s="116"/>
      <c r="K1001" s="116"/>
      <c r="L1001" s="116"/>
      <c r="M1001" s="116"/>
      <c r="N1001" s="116"/>
      <c r="O1001" s="116"/>
      <c r="P1001" s="116"/>
      <c r="Q1001" s="116"/>
      <c r="R1001" s="116"/>
      <c r="S1001" s="116"/>
      <c r="T1001" s="116"/>
      <c r="U1001" s="116"/>
      <c r="V1001" s="116"/>
      <c r="W1001" s="116"/>
      <c r="X1001" s="116"/>
      <c r="Y1001" s="116"/>
      <c r="Z1001" s="116"/>
    </row>
    <row r="1002">
      <c r="A1002" s="116"/>
      <c r="B1002" s="116"/>
      <c r="C1002" s="116"/>
      <c r="D1002" s="116"/>
      <c r="F1002" s="116"/>
      <c r="G1002" s="116"/>
      <c r="H1002" s="116"/>
      <c r="I1002" s="116"/>
      <c r="J1002" s="116"/>
      <c r="K1002" s="116"/>
      <c r="L1002" s="116"/>
      <c r="M1002" s="116"/>
      <c r="N1002" s="116"/>
      <c r="O1002" s="116"/>
      <c r="P1002" s="116"/>
      <c r="Q1002" s="116"/>
      <c r="R1002" s="116"/>
      <c r="S1002" s="116"/>
      <c r="T1002" s="116"/>
      <c r="U1002" s="116"/>
      <c r="V1002" s="116"/>
      <c r="W1002" s="116"/>
      <c r="X1002" s="116"/>
      <c r="Y1002" s="116"/>
      <c r="Z1002" s="116"/>
    </row>
    <row r="1003">
      <c r="A1003" s="116"/>
      <c r="B1003" s="116"/>
      <c r="C1003" s="116"/>
      <c r="D1003" s="116"/>
      <c r="F1003" s="116"/>
      <c r="G1003" s="116"/>
      <c r="H1003" s="116"/>
      <c r="I1003" s="116"/>
      <c r="J1003" s="116"/>
      <c r="K1003" s="116"/>
      <c r="L1003" s="116"/>
      <c r="M1003" s="116"/>
      <c r="N1003" s="116"/>
      <c r="O1003" s="116"/>
      <c r="P1003" s="116"/>
      <c r="Q1003" s="116"/>
      <c r="R1003" s="116"/>
      <c r="S1003" s="116"/>
      <c r="T1003" s="116"/>
      <c r="U1003" s="116"/>
      <c r="V1003" s="116"/>
      <c r="W1003" s="116"/>
      <c r="X1003" s="116"/>
      <c r="Y1003" s="116"/>
      <c r="Z1003" s="116"/>
    </row>
    <row r="1004">
      <c r="A1004" s="116"/>
      <c r="B1004" s="116"/>
      <c r="C1004" s="116"/>
      <c r="D1004" s="116"/>
      <c r="F1004" s="116"/>
      <c r="G1004" s="116"/>
      <c r="H1004" s="116"/>
      <c r="I1004" s="116"/>
      <c r="J1004" s="116"/>
      <c r="K1004" s="116"/>
      <c r="L1004" s="116"/>
      <c r="M1004" s="116"/>
      <c r="N1004" s="116"/>
      <c r="O1004" s="116"/>
      <c r="P1004" s="116"/>
      <c r="Q1004" s="116"/>
      <c r="R1004" s="116"/>
      <c r="S1004" s="116"/>
      <c r="T1004" s="116"/>
      <c r="U1004" s="116"/>
      <c r="V1004" s="116"/>
      <c r="W1004" s="116"/>
      <c r="X1004" s="116"/>
      <c r="Y1004" s="116"/>
      <c r="Z1004" s="116"/>
    </row>
    <row r="1005">
      <c r="A1005" s="116"/>
      <c r="B1005" s="116"/>
      <c r="C1005" s="116"/>
      <c r="D1005" s="116"/>
      <c r="F1005" s="116"/>
      <c r="G1005" s="116"/>
      <c r="H1005" s="116"/>
      <c r="I1005" s="116"/>
      <c r="J1005" s="116"/>
      <c r="K1005" s="116"/>
      <c r="L1005" s="116"/>
      <c r="M1005" s="116"/>
      <c r="N1005" s="116"/>
      <c r="O1005" s="116"/>
      <c r="P1005" s="116"/>
      <c r="Q1005" s="116"/>
      <c r="R1005" s="116"/>
      <c r="S1005" s="116"/>
      <c r="T1005" s="116"/>
      <c r="U1005" s="116"/>
      <c r="V1005" s="116"/>
      <c r="W1005" s="116"/>
      <c r="X1005" s="116"/>
      <c r="Y1005" s="116"/>
      <c r="Z1005" s="116"/>
    </row>
    <row r="1006">
      <c r="A1006" s="116"/>
      <c r="B1006" s="116"/>
      <c r="C1006" s="116"/>
      <c r="D1006" s="116"/>
      <c r="F1006" s="116"/>
      <c r="G1006" s="116"/>
      <c r="H1006" s="116"/>
      <c r="I1006" s="116"/>
      <c r="J1006" s="116"/>
      <c r="K1006" s="116"/>
      <c r="L1006" s="116"/>
      <c r="M1006" s="116"/>
      <c r="N1006" s="116"/>
      <c r="O1006" s="116"/>
      <c r="P1006" s="116"/>
      <c r="Q1006" s="116"/>
      <c r="R1006" s="116"/>
      <c r="S1006" s="116"/>
      <c r="T1006" s="116"/>
      <c r="U1006" s="116"/>
      <c r="V1006" s="116"/>
      <c r="W1006" s="116"/>
      <c r="X1006" s="116"/>
      <c r="Y1006" s="116"/>
      <c r="Z1006" s="116"/>
    </row>
  </sheetData>
  <drawing r:id="rId1"/>
</worksheet>
</file>